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21720" windowHeight="12330" activeTab="1"/>
  </bookViews>
  <sheets>
    <sheet name="ДИНАМИКА(окт, нояб)" sheetId="1" r:id="rId1"/>
    <sheet name="ПРЕЙСКУРАНТ СМР Е-5" sheetId="2" r:id="rId2"/>
    <sheet name="ПРЕЙСКУРАНТ НМР" sheetId="3" r:id="rId3"/>
    <sheet name="ДОП 58" sheetId="4" r:id="rId4"/>
  </sheets>
  <definedNames>
    <definedName name="_xlnm._FilterDatabase" localSheetId="0" hidden="1">'ДИНАМИКА(окт, нояб)'!$A$6:$AC$201</definedName>
    <definedName name="_xlnm._FilterDatabase" localSheetId="2" hidden="1">'ПРЕЙСКУРАНТ НМР'!$A$11:$V$49</definedName>
    <definedName name="_xlnm._FilterDatabase" localSheetId="1" hidden="1">'ПРЕЙСКУРАНТ СМР Е-5'!$A$11:$S$173</definedName>
    <definedName name="_xlnm.Database">#REF!</definedName>
    <definedName name="_xlnm.Print_Titles" localSheetId="0">'ДИНАМИКА(окт, нояб)'!$3:$6</definedName>
    <definedName name="_xlnm.Print_Titles" localSheetId="3">'ДОП 58'!$11:$13</definedName>
    <definedName name="_xlnm.Print_Titles" localSheetId="2">'ПРЕЙСКУРАНТ НМР'!$9:$11</definedName>
    <definedName name="_xlnm.Print_Titles" localSheetId="1">'ПРЕЙСКУРАНТ СМР Е-5'!$9:$11</definedName>
    <definedName name="_xlnm.Print_Area" localSheetId="0">'ДИНАМИКА(окт, нояб)'!$B$1:$Z$205</definedName>
    <definedName name="_xlnm.Print_Area" localSheetId="3">'ДОП 58'!$A$1:$P$26</definedName>
    <definedName name="_xlnm.Print_Area" localSheetId="2">'ПРЕЙСКУРАНТ НМР'!$A$1:$P$55</definedName>
    <definedName name="_xlnm.Print_Area" localSheetId="1">'ПРЕЙСКУРАНТ СМР Е-5'!$A$1:$P$177</definedName>
  </definedNames>
  <calcPr calcId="144525" refMode="R1C1"/>
</workbook>
</file>

<file path=xl/calcChain.xml><?xml version="1.0" encoding="utf-8"?>
<calcChain xmlns="http://schemas.openxmlformats.org/spreadsheetml/2006/main">
  <c r="S11" i="2" l="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alcChain>
</file>

<file path=xl/sharedStrings.xml><?xml version="1.0" encoding="utf-8"?>
<sst xmlns="http://schemas.openxmlformats.org/spreadsheetml/2006/main" count="2840" uniqueCount="482">
  <si>
    <t xml:space="preserve">Динамика цен на автомобили КАМАЗ </t>
  </si>
  <si>
    <t>Приложение 1</t>
  </si>
  <si>
    <t>Срок действия с 01.10.2018</t>
  </si>
  <si>
    <t>Модель и комплектация а/м</t>
  </si>
  <si>
    <t xml:space="preserve">Прейскурантная цена, руб. без НДС </t>
  </si>
  <si>
    <t xml:space="preserve">Рост цен </t>
  </si>
  <si>
    <t>Справочно рост без учета УВЭОС в цене</t>
  </si>
  <si>
    <t>Колесная формула</t>
  </si>
  <si>
    <t>Тип ошиновки</t>
  </si>
  <si>
    <t>Г/п, т (наг./ССУ)</t>
  </si>
  <si>
    <t>Мощн. двиг. л.с.</t>
  </si>
  <si>
    <t>Модель КП</t>
  </si>
  <si>
    <t>П/о главной передачи</t>
  </si>
  <si>
    <t>V платф, куб.м / монт.дл.рамы, мм</t>
  </si>
  <si>
    <t>Спальное место</t>
  </si>
  <si>
    <t>Шины</t>
  </si>
  <si>
    <t>Бак, л</t>
  </si>
  <si>
    <t>ТСУ (высота ССУ при полной / снаряженной массе)</t>
  </si>
  <si>
    <t>Особенности   комплектации   автомобиля</t>
  </si>
  <si>
    <t>в т. ч. с учетом УВЭОС</t>
  </si>
  <si>
    <t>с 01.09.18</t>
  </si>
  <si>
    <t>с 01.10.18</t>
  </si>
  <si>
    <t>коэф.</t>
  </si>
  <si>
    <t>руб. без НДС</t>
  </si>
  <si>
    <t>с 01.11.18</t>
  </si>
  <si>
    <t>Номин. мощность (брутто)</t>
  </si>
  <si>
    <t>Макс.полез. мощность (нетто)**</t>
  </si>
  <si>
    <t>УВЭОС</t>
  </si>
  <si>
    <t>БОРТОВЫЕ АВТОМОБИЛИ</t>
  </si>
  <si>
    <t>4308-6063-69(G5)</t>
  </si>
  <si>
    <t>4308-7063-69(G5)</t>
  </si>
  <si>
    <t>4308-6083-69(G5)</t>
  </si>
  <si>
    <t>Срок действия с 01.11.2018г.</t>
  </si>
  <si>
    <t>43118-6012-50</t>
  </si>
  <si>
    <t>43118-6013-50</t>
  </si>
  <si>
    <t>43253-6010-69(G5)</t>
  </si>
  <si>
    <t>43502-6023-66(D5)</t>
  </si>
  <si>
    <t>43502-6024-66(D5)</t>
  </si>
  <si>
    <t>5350-6017-66(D5)</t>
  </si>
  <si>
    <t>65117-6010-48(A5)</t>
  </si>
  <si>
    <t>65117-6010-50</t>
  </si>
  <si>
    <t>65117-6020-48(A5)</t>
  </si>
  <si>
    <t>65117-6052-48(A5)</t>
  </si>
  <si>
    <t>65207-002-87(S5)</t>
  </si>
  <si>
    <t>АВТОМОБИЛЬ-ЗЕРНОВОЗ</t>
  </si>
  <si>
    <t>65207-85002-87(S5)</t>
  </si>
  <si>
    <t>СЕДЕЛЬНЫЕ ТЯГАЧИ</t>
  </si>
  <si>
    <t>53504-6013-50</t>
  </si>
  <si>
    <t>53504-6030-50</t>
  </si>
  <si>
    <t>53504-306030-50*</t>
  </si>
  <si>
    <t>53504-6910-50</t>
  </si>
  <si>
    <t>5490-001-68(Т5)</t>
  </si>
  <si>
    <t>5490-990010-87(S5)</t>
  </si>
  <si>
    <t>5490-014-87(S5)</t>
  </si>
  <si>
    <t xml:space="preserve">5490-022-87(S5) </t>
  </si>
  <si>
    <t xml:space="preserve">5490-901-87(S5) </t>
  </si>
  <si>
    <t xml:space="preserve">5490-023-87(S5) </t>
  </si>
  <si>
    <t>5490-023-87(S5)*</t>
  </si>
  <si>
    <t xml:space="preserve">5490-892-87(S5) </t>
  </si>
  <si>
    <t xml:space="preserve">5490-024-87(S5) </t>
  </si>
  <si>
    <t xml:space="preserve">5490-025-87(S5) </t>
  </si>
  <si>
    <t>65116-6010-48(A5)</t>
  </si>
  <si>
    <t>65116-7010-48(A5)</t>
  </si>
  <si>
    <t>65116-6020-48(A5)</t>
  </si>
  <si>
    <t>65116-6912-48(A5)</t>
  </si>
  <si>
    <t>65116-6913-48(A5)</t>
  </si>
  <si>
    <t>65206-002-68(Т5)</t>
  </si>
  <si>
    <t>65206-005-87(S5)</t>
  </si>
  <si>
    <t>65206-006-87(S5)</t>
  </si>
  <si>
    <t>65209-001-87(S5)</t>
  </si>
  <si>
    <t>65209-002-87(S5)</t>
  </si>
  <si>
    <t>65225-6015-53</t>
  </si>
  <si>
    <t>65225-6141-53</t>
  </si>
  <si>
    <t>65221-6020-53</t>
  </si>
  <si>
    <t>65806-002-68(T5)</t>
  </si>
  <si>
    <t>САМОСВАЛЫ</t>
  </si>
  <si>
    <t>45141-011-50</t>
  </si>
  <si>
    <t>43255-6010-69(G5)</t>
  </si>
  <si>
    <t>43255-7010-69(G5)</t>
  </si>
  <si>
    <t>45143-6012-48(А5)</t>
  </si>
  <si>
    <t>45143-6012-50</t>
  </si>
  <si>
    <t>45144-6091-48(А5)</t>
  </si>
  <si>
    <t>53605-6010-48(A5)</t>
  </si>
  <si>
    <t>65111-6020-48(A5)</t>
  </si>
  <si>
    <t>65111-6020-50</t>
  </si>
  <si>
    <t>65115-6056-48(A5)</t>
  </si>
  <si>
    <t>65115-6057-48(A5)</t>
  </si>
  <si>
    <t>65115-6058-48(A5)</t>
  </si>
  <si>
    <t>65115-6058-50</t>
  </si>
  <si>
    <t>65115-6059-48(A5)</t>
  </si>
  <si>
    <t>65115-6059-50</t>
  </si>
  <si>
    <t>6520-6010-53</t>
  </si>
  <si>
    <t>6520-6012-53</t>
  </si>
  <si>
    <t>6520-6013-53</t>
  </si>
  <si>
    <t>6520-6014-53</t>
  </si>
  <si>
    <t>6520-6014-49(B5)</t>
  </si>
  <si>
    <t>6520-6020-49(B5)</t>
  </si>
  <si>
    <t>6520-6021-49(B5)</t>
  </si>
  <si>
    <t>6520-6022-49(B5)</t>
  </si>
  <si>
    <t>6520-6024-49(B5)</t>
  </si>
  <si>
    <t>6520-6025-49(B5)</t>
  </si>
  <si>
    <t>6520-6041-53</t>
  </si>
  <si>
    <t>6520-21010-53</t>
  </si>
  <si>
    <t>65201-6010-49(B5)</t>
  </si>
  <si>
    <t>65201-6011-49(B5)</t>
  </si>
  <si>
    <t>65201-6012-53</t>
  </si>
  <si>
    <t>65201-6012-49(B5)</t>
  </si>
  <si>
    <t>65201-21010-53</t>
  </si>
  <si>
    <t>6522-6011-53</t>
  </si>
  <si>
    <t>6522-6041-53</t>
  </si>
  <si>
    <t>65222-6010-53</t>
  </si>
  <si>
    <t>65222-6012-53</t>
  </si>
  <si>
    <t>6580-002-87(S5)</t>
  </si>
  <si>
    <t>6580-163001-87(S5)</t>
  </si>
  <si>
    <t>65801-001-68(T5)</t>
  </si>
  <si>
    <t>65801-203001-68(T5)</t>
  </si>
  <si>
    <t>65802-002-87(S5)</t>
  </si>
  <si>
    <t>65802-153001-87(S5)</t>
  </si>
  <si>
    <t>АВТОМОБИЛИ-ШАССИ</t>
  </si>
  <si>
    <t>4308-3017-69(G5)</t>
  </si>
  <si>
    <t>4308-3013-69(G5)</t>
  </si>
  <si>
    <t>4308-3063-69(G5)</t>
  </si>
  <si>
    <t>4308-3083-69(G5)</t>
  </si>
  <si>
    <t>43118-3011-50</t>
  </si>
  <si>
    <t>43118-3016-50</t>
  </si>
  <si>
    <t>43118-3017-50</t>
  </si>
  <si>
    <t>43118-3019-50</t>
  </si>
  <si>
    <t>43118-3027-50</t>
  </si>
  <si>
    <t>43118-303027-50*</t>
  </si>
  <si>
    <t>43118-3048-50</t>
  </si>
  <si>
    <t>43118-3049-50</t>
  </si>
  <si>
    <t>43118-3077-50</t>
  </si>
  <si>
    <t>43118-3086-50</t>
  </si>
  <si>
    <t>43118-3088-50</t>
  </si>
  <si>
    <t>43118-3090-50</t>
  </si>
  <si>
    <t>43118-3091-50</t>
  </si>
  <si>
    <t>43118-3096-50</t>
  </si>
  <si>
    <t>43118-3098-50</t>
  </si>
  <si>
    <t>43118-3918-50</t>
  </si>
  <si>
    <t>43118-3938-50</t>
  </si>
  <si>
    <t>43118-3949-50</t>
  </si>
  <si>
    <t>43118-3973-50</t>
  </si>
  <si>
    <t>43253-3010-69(G5)</t>
  </si>
  <si>
    <t>43253-4010-69(G5)</t>
  </si>
  <si>
    <t>43253-3910-69(G5)</t>
  </si>
  <si>
    <t>43255-3010-69(G5)</t>
  </si>
  <si>
    <t>43255-4010-69(G5)</t>
  </si>
  <si>
    <t>43501-3011-69(G5)</t>
  </si>
  <si>
    <t>43502-3036-66(D5)</t>
  </si>
  <si>
    <t>43502-3038-66(D5)</t>
  </si>
  <si>
    <t>5308-3015-48(A5)</t>
  </si>
  <si>
    <t>5325-1001-69(G5)</t>
  </si>
  <si>
    <t>5325-1002-69(G5)</t>
  </si>
  <si>
    <t>5350-3054-66(D5)</t>
  </si>
  <si>
    <t>5350-3060-66(D5)</t>
  </si>
  <si>
    <t>5350-3061-66(D5)</t>
  </si>
  <si>
    <t>53605-773010-48(A5)</t>
  </si>
  <si>
    <t>53605-3950-48(A5)</t>
  </si>
  <si>
    <t>53605-773950-48(A5)</t>
  </si>
  <si>
    <t>53605-3951-48(A5)</t>
  </si>
  <si>
    <t>53605-3952-48(A5)</t>
  </si>
  <si>
    <t>53605-3953-48(A5)</t>
  </si>
  <si>
    <t>53605-3954-48(A5)</t>
  </si>
  <si>
    <t>63501-3025-52</t>
  </si>
  <si>
    <t>63501-3960-51</t>
  </si>
  <si>
    <t>65111-3960-50</t>
  </si>
  <si>
    <t>65111-3090-50</t>
  </si>
  <si>
    <t>65115-3034-48(A5)</t>
  </si>
  <si>
    <t>65115-3037-48(A5)</t>
  </si>
  <si>
    <t>65115-3052-48(A5)</t>
  </si>
  <si>
    <t>65115-3052-50</t>
  </si>
  <si>
    <t>65115-3056-48(A5)</t>
  </si>
  <si>
    <t>65115-3057-48(A5)</t>
  </si>
  <si>
    <t>65115-3060-48(A5)</t>
  </si>
  <si>
    <t>65115-3063-48(A5)</t>
  </si>
  <si>
    <t>65115-3063-50</t>
  </si>
  <si>
    <t>65115-3064-48(A5)</t>
  </si>
  <si>
    <t>65115-3081-48(A5)</t>
  </si>
  <si>
    <t>65115-3081-50</t>
  </si>
  <si>
    <t>65115-3082-48(A5)</t>
  </si>
  <si>
    <t>65115-3082-50</t>
  </si>
  <si>
    <t>65115-3091-48(A5)</t>
  </si>
  <si>
    <t>65115-3094-48(A5)</t>
  </si>
  <si>
    <t>65115-3094-50</t>
  </si>
  <si>
    <t>65115-3932-48(A5)</t>
  </si>
  <si>
    <t>65115-773932-50</t>
  </si>
  <si>
    <t>65115-3950-48(A5)</t>
  </si>
  <si>
    <t>65115-3953-48(A5)</t>
  </si>
  <si>
    <t>65115-3962-48(A5)</t>
  </si>
  <si>
    <t>65115-773962-50</t>
  </si>
  <si>
    <t>65115-3964-48(A5)</t>
  </si>
  <si>
    <t>65115-3964-50</t>
  </si>
  <si>
    <t>65115-3966-48(A5)</t>
  </si>
  <si>
    <t>65115-3966-50</t>
  </si>
  <si>
    <t>65115-3967-48(A5)</t>
  </si>
  <si>
    <t>65115-3967-50</t>
  </si>
  <si>
    <t>65115-3968-50</t>
  </si>
  <si>
    <t>65115-3971-48(A5)</t>
  </si>
  <si>
    <t>65117-3010-48(A5)</t>
  </si>
  <si>
    <t>65117-3010-50</t>
  </si>
  <si>
    <t>65117-3020-48(A5)</t>
  </si>
  <si>
    <t>6520-3020-49(B5)</t>
  </si>
  <si>
    <t>6520-3021-49(B5)</t>
  </si>
  <si>
    <t>6520-3023-49(B5)</t>
  </si>
  <si>
    <t>6520-3035-48(A5)</t>
  </si>
  <si>
    <t>6520-3072-53</t>
  </si>
  <si>
    <t>65201-3010-49(B5)</t>
  </si>
  <si>
    <t>65201-3010-53</t>
  </si>
  <si>
    <t>65201-3930-49(B5)</t>
  </si>
  <si>
    <t>65201-3950-49(B5)</t>
  </si>
  <si>
    <t>65207-1002-87(S5)</t>
  </si>
  <si>
    <t>65208-1001-87(S5)</t>
  </si>
  <si>
    <t>65222-3010-53</t>
  </si>
  <si>
    <t>65224-3971-53</t>
  </si>
  <si>
    <t>6540-3028-48(A5)</t>
  </si>
  <si>
    <t>6540-3911-48(A5)</t>
  </si>
  <si>
    <t>6540-3928-48(A5)</t>
  </si>
  <si>
    <t>6540-3938-48(A5)</t>
  </si>
  <si>
    <t>6560-3198-53</t>
  </si>
  <si>
    <t>6560-3960-53</t>
  </si>
  <si>
    <t>6580-3051-68(T5)</t>
  </si>
  <si>
    <t>** Максимальная полезная мощность (нетто), указываемая в ОТТС, ОТШ и ПТС</t>
  </si>
  <si>
    <t>*** по 53504-306030-50 и 43118-303027-50 спец.цены по программе "Белый север". Скидки и бонусы предоставляются. Требуется доплата за установку УВЭОС</t>
  </si>
  <si>
    <t>Подготовил:</t>
  </si>
  <si>
    <t xml:space="preserve">Заместитель директора департамента маркетинга - </t>
  </si>
  <si>
    <t>Начальник отдела цен и конъюнктуры рынков</t>
  </si>
  <si>
    <t>С.В. Корякин</t>
  </si>
  <si>
    <t>УТВЕРЖДАЮ</t>
  </si>
  <si>
    <t xml:space="preserve">Генеральный директор </t>
  </si>
  <si>
    <t xml:space="preserve">ПАО "КАМАЗ" </t>
  </si>
  <si>
    <t>__________________С.А. Когогин</t>
  </si>
  <si>
    <t>"____"____________________2018</t>
  </si>
  <si>
    <t>Прейскурант на автомобили КАМАЗ старого модельного ряда</t>
  </si>
  <si>
    <t>Срок действия с 01.10.2018г.</t>
  </si>
  <si>
    <t>Прейскурантная цена, руб.</t>
  </si>
  <si>
    <t>рост цен</t>
  </si>
  <si>
    <t>без НДС</t>
  </si>
  <si>
    <t>с НДС</t>
  </si>
  <si>
    <t>Макс.полез. мощность (нетто)*</t>
  </si>
  <si>
    <t>%</t>
  </si>
  <si>
    <t>+</t>
  </si>
  <si>
    <t>65115-3968-48(A5)</t>
  </si>
  <si>
    <t>Прейскурант на автомобили КАМАЗ нового модельного ряда</t>
  </si>
  <si>
    <t>Модель и комплектация     а/м</t>
  </si>
  <si>
    <t xml:space="preserve">Прейскурантная цена, руб. </t>
  </si>
  <si>
    <t>руб. без НСД</t>
  </si>
  <si>
    <t>4х2</t>
  </si>
  <si>
    <t>ZF
12АS</t>
  </si>
  <si>
    <t>─</t>
  </si>
  <si>
    <t>315/70R22,5</t>
  </si>
  <si>
    <t>дв. Daimler OM457LA (Евро-5), система нейтрализ. ОГ (AdBlue), бак AdBlue 70 л, АКПП ZF 12AS2130 без интардера, зад. мост Daimler HL6 на пн.подвеске, МКБ, ECAS, EBS, ESP, ASR, каб. Daimler (высокая), пружин. подв. каб., кондиционер, отопитель каб. Eberspaecher Airtronic D2 24V, тахограф российского стандарта с блоком СКЗИ, ДЗК, без бок. ограж-я, УВЭОС</t>
  </si>
  <si>
    <t>ZF6</t>
  </si>
  <si>
    <t>–</t>
  </si>
  <si>
    <t>10.00R20 11.00R22,5</t>
  </si>
  <si>
    <t>зад.разгрузка, овал.сеч., МКБ, дв. Cummins 4 ISBe4 185 (Е-4), система нейтрализ. ОГ(AdBlue), ТНВД BOSCH, КПП ZF6S700, полог, рестайлинг</t>
  </si>
  <si>
    <t>* цена действительна для а/м изготовленных до 01.07.2018г. с номерами шасси согласно приложению к дополнению №58 к прейскуранту цен на автомобили "КАМАЗ"</t>
  </si>
  <si>
    <t>**Максимальная полезная мощность (нетто), указываемая в ОТТС, ОТШ и ПТС</t>
  </si>
  <si>
    <t>Директор департамента маркетинга</t>
  </si>
  <si>
    <t>ПАО "КАМАЗ"</t>
  </si>
  <si>
    <t>_________________С.Н. Колесников</t>
  </si>
  <si>
    <t>"____"_____________________2018</t>
  </si>
  <si>
    <t>Дополнение №58</t>
  </si>
  <si>
    <t>к прейскуранту цен на автомобили "КАМАЗ"</t>
  </si>
  <si>
    <t>(на автомобили изготовленные до 01.07.2018г в количестве 200 ед. с номерами шасси)</t>
  </si>
  <si>
    <t xml:space="preserve">Прейскурантная цена, руб.                               </t>
  </si>
  <si>
    <t>П/о гл. пер.</t>
  </si>
  <si>
    <t>Сп. место</t>
  </si>
  <si>
    <t>*указанная цена действительна на автомобили с номерами шасси:</t>
  </si>
  <si>
    <t>2505241, 2507297, 2507303, 2507306, 2507315, 2507439, 2507487, 2508249, 2508325, 2508382, 2508366, 2508386, 2508361, 2508377, 2508384, 2508376, 2508364, 2508379, 2508389, 2508398, 2508374, 2508400, 2508363, 2508375, 2508362, 2508357, 2508359, 2508413, 2508412, 2508414, 2508438, 2508466, 2508440, 2508432, 2508422, 2508464, 2508425, 2508444, 2508468, 2508423, 2508463, 2508429, 2508456, 2508418, 2508421, 2508431, 2508409, 2508427, 2508452, 2508415, 2508437, 2508465, 2508449, 2508451, 2508419, 2508469, 2508428, 2508473, 2508474, 2508482, 2508480, 2508490, 2508479, 2508483, 2508472, 2508499, 2508489, 2508494, 2508475, 2508471, 2508487, 2508512, 2508514, 2508493, 2508481, 2508477, 2508500, 2508542, 2508569, 2508559, 2508564, 2508567, 2508548, 2508549, 2508563, 2508557, 2508561, 2508524, 2508552, 2508541, 2508570, 2508573, 2508562, 2508538, 2508544, 2508540, 2508572, 2508558, 2508545, 2508536, 2508534, 2508566, 2508554, 2508533, 2508546, 2508550, 2508585, 2508578, 2508587, 2508576, 2508583, 2508586, 2508609, 2508595, 2508614, 2508594, 2508601, 2508603, 2508589, 2508602, 2508580, 2508598, 2508613, 2508599, 2508591, 2508579, 2508618, 2508611, 2508600, 2508605, 2508621, 2508592, 2508620, 2508619, 2508582, 2508581, 2508575, 2508607, 2508622, 2508632, 2508606, 2508639, 2508646, 2508667, 2508648, 2508647, 2508671, 2508662, 2508658, 2508649, 2508656, 2508687, 2508659, 2508651, 2508664, 2508655, 2508661, 2508668, 2508677, 2508643, 2508678, 2508663, 2508642, 2508676, 2508653, 2508669, 2508634, 2508674, 2508635, 2508657, 2508672, 2508652, 2508644, 2508666, 2508650, 2508641, 2508688, 2508689, 2508703, 2508696, 2508700, 2508719, 2508695, 2508707, 2508739, 2508724, 2508726, 2508723, 2508735, 2508722, 2508730, 2507439, 2508357, 2508359, 2508451, 2508419, 2508469, 2508428, 2508546, 2508550</t>
  </si>
  <si>
    <t>Согласовано:</t>
  </si>
  <si>
    <t>Генеральный директор АО "ТФК "КАМАЗ"</t>
  </si>
  <si>
    <t>А.С. Игнатьев</t>
  </si>
  <si>
    <t>Директор департамента экономики</t>
  </si>
  <si>
    <t>Б.М. Модестов</t>
  </si>
  <si>
    <t/>
  </si>
  <si>
    <t>245/70R19,5</t>
  </si>
  <si>
    <t>шк-пет.</t>
  </si>
  <si>
    <t xml:space="preserve">МКБ, дв. Сummins  ISB6.7E5 250 (Е-5), ТНВД BOSCH, система нейтрализ. ОГ(AdBlue), КПП ZF6S1000, тент, каркас, внутр. размеры платформы 6112х2470х730 мм, тахограф российского стандарта с блоком СКЗИ </t>
  </si>
  <si>
    <t xml:space="preserve">МКБ, дв. Сummins  ISB6.7E5 250 (Е-5), ТНВД BOSCH, система нейтрализ. ОГ, КПП ZF6S1000, тент, каркас, внутр. размеры платформы 6112х2470х730 мм, тахограф российского стандарта с блоком СКЗИ </t>
  </si>
  <si>
    <t xml:space="preserve">МКБ, дв. Сummins  ISB6.7E5 250 (Е-5), ТНВД BOSCH, система нейтрализ. ОГ(AdBlue), КПП ZF6S1000, задняя пневмоподвеска, тент, каркас, внутр. размеры платформы 6112х2470х730 мм, тахограф российского стандарта с блоком СКЗИ </t>
  </si>
  <si>
    <t>6х6</t>
  </si>
  <si>
    <t>ZF9</t>
  </si>
  <si>
    <t>425/85R21 390/95R20</t>
  </si>
  <si>
    <t>210+350</t>
  </si>
  <si>
    <t>кр-пет.</t>
  </si>
  <si>
    <t xml:space="preserve">МКБ, МОБ, дв. КАМАЗ 740.705-300 (Е-5), ТНВД BOSCH, система нейтрализ. ОГ(AdBlue), Common Rail, тент, каркас, внутр. размеры платформы 6112х2470х730 мм, тахограф российского стандарта с блоком СКЗИ, УВЭОС </t>
  </si>
  <si>
    <t xml:space="preserve">МКБ, МОБ, дв. КАМАЗ 740.705-300 (Е-5), ТНВД BOSCH, система нейтрализ. ОГ(AdBlue), Common Rail, тент, каркас, лебедка, внутр. размеры платформы 6112х2470х730 мм, тахограф российского стандарта с блоком СКЗИ, УВЭОС </t>
  </si>
  <si>
    <t>10.00R20 11.00R20 11R22,5</t>
  </si>
  <si>
    <t xml:space="preserve">МКБ, дв. Сummins  ISB6.7E5 250 (Е-5), система нейтрализ. ОГ(AdBlue), ТНВД BOSCH, КПП ZF6S1000, внутр. размеры платформы 5162х2470х730 мм, тахограф российского стандарта с блоком СКЗИ </t>
  </si>
  <si>
    <t>4х4</t>
  </si>
  <si>
    <t>425/85R21</t>
  </si>
  <si>
    <t>2х210</t>
  </si>
  <si>
    <t xml:space="preserve">МКБ, МОБ, дв. Cummins ISB6.7E5 285 (Е-5), топл. ап.BOSCH, система нейтрализ. ОГ(AdBlue), Common Rail, тент, каркас, лебедка, внутр. размеры платформы 4892х2470х730 мм, тахограф российского стандарта с блоком СКЗИ, УВЭОС </t>
  </si>
  <si>
    <t xml:space="preserve">МКБ, МОБ, дв. Cummins ISB6.7E5 285 (Е-5), топл. ап.BOSCH, система нейтрализ. ОГ(AdBlue), Common Rail, тент, каркас, внутр. размеры платформы 4892х2470х730 мм, тахограф российского стандарта с блоком СКЗИ, УВЭОС </t>
  </si>
  <si>
    <t>МКБ, МОБ,  дв. Cummins ISB6.7E5 285 (Е-5), топл. ап.BOSCH, система нейтрализ. ОГ(AdBlue), Common Rail, тент, каркас, внутр. размеры платформы 4892х2470х730 мм, тахограф российского стандарта с блоком СКЗИ, УВЭОС</t>
  </si>
  <si>
    <t>6х4</t>
  </si>
  <si>
    <t>11.00R20 11R22,5</t>
  </si>
  <si>
    <t>МКБ, МОБ, дв. Cummins ISB6.7E5 300 (Е-5), ТНВД BOSCH, система нейтрализ. ОГ(AdBlue), тент, каркас, аэродинам.козырек, внутр. размеры платформы 7800х2470х730 мм, тахограф российского стандарта с блоком СКЗИ, УВЭОС</t>
  </si>
  <si>
    <t xml:space="preserve">МКБ, МОБ, дв. КАМАЗ 740.705-300 (Е-5), ТНВД BOSCH, система нейтрализ. ОГ(AdBlue), тент, каркас, аэродинам.козырек, внутр. размеры платформы 7800х2470х730 мм, тахограф российского стандарта с блоком СКЗИ, УВЭОС </t>
  </si>
  <si>
    <t xml:space="preserve">МКБ, МОБ, дв. Cummins ISB6.7E5 300 (Е-5), ТНВД BOSCH, Common Rail, тент, каркас, аэродинам.козырек, внутр. размеры платформы 7800х2470х730 мм, пер. и зад. подвески пневмат-ие, отопитель каб., тахограф российского стандарта с блоком СКЗИ, УВЭОС </t>
  </si>
  <si>
    <t>10.00R20 11R22,5</t>
  </si>
  <si>
    <t xml:space="preserve">МКБ, МОБ, дв. Cummins ISB6.7E5 300 (Е-5), ТНВД BOSCH, система нейтрализ. ОГ(AdBlue), тент, каркас, внутр. размеры платформы 6112х2470х730 мм, тахограф российского стандарта с блоком СКЗИ, УВЭОС </t>
  </si>
  <si>
    <t>ZF16</t>
  </si>
  <si>
    <t>315/80R22,5</t>
  </si>
  <si>
    <t>дв. Daimler OM457LA (Евро-5), система нейтрализ. ОГ(AdBlue), КПП ZF 16S2220, вед. мосты Dana на пн.подвеске, МКБ, МОБ, ECAS, EBS, ESP, ASR, кабина Daimler (низкая), кондиционер, отопитель каб. Eberspacher Airtronic D2 24V, тахограф российского стандарта с блоком СКЗИ, ДЗК, борт платф. с к-том сдвижн. крыши, к-том распашных дверей, тент/каркас, УВЭОС</t>
  </si>
  <si>
    <t>дв. Daimler OM457LA (Евро-5), система нейтрализ. ОГ(AdBlue), КПП ZF 16S2220, вед. мосты Dana на пн.подвеске, МКБ, МОБ, ECAS, EBS, ESP, ASR, кабина Daimler (низкая), кондиционер, отопитель каб. Eberspacher Airtronic D2 24V, тахограф российского стандарта с блоком СКЗИ, автопокрывало, скручиваемое на левую сторону, левая/правая сторона - три верхних глухих борта и три нижних, открывающихся снизу вверх, задний модуль - из трех бортов со стационарной площадкой обслуживания; лестница внутри кузова, УВЭОС</t>
  </si>
  <si>
    <t>1490/1530</t>
  </si>
  <si>
    <t xml:space="preserve">МКБ, МОБ, дв. КАМАЗ 740.705-300 (Е-5), ТНВД BOSCH, система нейтрализ. ОГ(AdBlue), Common Rail, выхлоп вверх, защ.кожух ТБ, тахограф российского стандарта с блоком СКЗИ, УВЭОС  </t>
  </si>
  <si>
    <t xml:space="preserve">МКБ, МОБ, дв. КАМАЗ 740.705-300 (Е-5), ТНВД BOSCH, система нейтрализ. ОГ(AdBlue), Common Rail, тахограф российского стандарта с блоком СКЗИ, УВЭОС </t>
  </si>
  <si>
    <t>МКБ, МОБ, дв. КАМАЗ 740.705-300 (Е-5), ТНВД BOSCH, система нейтрализ. ОГ(AdBlue), Common Rail, тахограф российского стандарта с блоком СКЗИ, автономн. возд. отопитель "Планар 4Д", подогрев АКБ типа "Термокейс"+ электрообогрев, утепление капота</t>
  </si>
  <si>
    <t xml:space="preserve">МКБ, МОБ, дв. КАМАЗ 740.705-300 (Е-5), ТНВД BOSCH, система нейтрализ. ОГ(AdBlue), Common Rail, КОМ ZF (OMFB) с насосом, выхл.вверх защ.кожух ТБ, тахограф российского стандарта с блоком СКЗИ, УВЭОС </t>
  </si>
  <si>
    <t>2х400</t>
  </si>
  <si>
    <t>дв. Daimler OM457LA (Евро-5), система нейтрализ. ОГ (AdBlue), бак AdBlue 95 л, КПП ZF 16S2221 с интардером, зад. мост Daimler HL6 на пн.подвеске, МКБ, ECAS, EBS, ESP, ASR, кабина Daimler (высокая), пневмоподв. каб., кондиционер, отопитель каб. Eberspaecher Airtronic D2 24V, сид. пасс. на пневм. подв., тахограф российского стандарта с блоком СКЗИ, электронасос МОК, бок. огражд, УВЭОС.</t>
  </si>
  <si>
    <t>дв. Daimler OM457LA (Евро-5), система нейтрализ. ОГ (AdBlue), бак AdBlue 95 л, КПП ZF 16S2220 без интардера, зад. мост Daimler HL6 на пн.подвеске, МКБ, ECAS, EBS, ESP, ASR, каб. Daimler (высокая), пружин. подв. каб., кондиционер, отопитель каб. Eberspaecher Airtronic D2 24V, тахограф российского стандарта с блоком СКЗИ, без бок. ограж-я, УВЭОС.</t>
  </si>
  <si>
    <t>дв. Daimler OM457LA (Евро-5), система нейтрализ. ОГ (AdBlue), бак AdBlue 40 л, КПП ZF 16S2220 без интардера, зад. мост Daimler HL6 на пн.подвеске, МКБ, ECAS, EBS, ESP, ASR, каб. Daimler (низкая), пружин. подв. каб., кондиционер, отопитель каб. Eberspaecher Airtronic D2 24V, тахограф российского стандарта с блоком СКЗИ (ADR), проблеск. маячки на крыше каб., ДЗК, защ. кожух т.бака, без бок. огражд-я, УВЭОС</t>
  </si>
  <si>
    <t>дв. Daimler OM457LA (Евро-5), система нейтрализ. ОГ (AdBlue), бак AdBlue 70 л, КПП ZF 16S2220 без интардера, зад. мост Daimler HL6 на пн.подвеске, МКБ, ECAS, EBS, ESP, ASR, каб. Daimler (высокая), пружин. подв. каб., кондиционер, отопитель каб. Eberspaecher Airtronic D2 24V, тахограф российского стандарта с блоком СКЗИ, ДЗК, без бок. ограж-я, УВЭОС</t>
  </si>
  <si>
    <t>дв. Daimler OM457LA (Евро-5), система нейтрализ. ОГ (AdBlue), бак AdBlue 70 л, КПП ZF 16S2220 без интардера, зад. мост Daimler HL6 на пн.подвеске, модернизированные передние ступицы, МКБ, ECAS, EBS, ESP, ASR, каб. Daimler (высокая), пружин. подв. каб., кондиционер, отопитель каб. Eberspaecher Airtronic D2 24V, тахограф российского стандарта с блоком СКЗИ, ДЗК, без бок. ограж-я, УВЭОС</t>
  </si>
  <si>
    <t>450+
газ 4х80л</t>
  </si>
  <si>
    <t>газодизельный, дв. Daimler OM457LA (Евро-5), система нейтрализ. ОГ (AdBlue), бак AdBlue 95л., КПП ZF 16S2220 без интардера, зад. мост Daimler HL6 на пн.подвеске, МКБ, ECAS, EBS, ESP, ASR, каб. Daimler (высокая), пружин. подв. каб., кондиционер, отопитель каб. Eberspaecher Airtronic D2 24V, тахограф российского стандарта с блоком СКЗИ , без бок. ограж-я, УВЭОС</t>
  </si>
  <si>
    <t>760+450</t>
  </si>
  <si>
    <t>дв. Daimler OM457LA (Евро-5), система нейтрализ. ОГ (AdBlue), бак AdBlue 70л., КПП ZF 16S2220 без интардера, зад. мост Daimler HL6 на пн.подвеске, МКБ, ECAS, EBS, ESP, ASR, каб. Daimler (высокая), пружин. подв. каб., кондиционер, отопитель каб. Eberspaecher Airtronic D2 24V, тахограф российского стандарта с блоком СКЗИ, без бок. ограж-я, УВЭОС</t>
  </si>
  <si>
    <t>дв. Daimler OM457LA (Евро-5), система нейтрализ. ОГ (AdBlue), бак AdBlue 70л., АКПП ZF 12AS2130 без интардера, зад. мост Daimler HL6 на пн. подвеске, МКБ, ECAS, EBS, ESP, ASR, каб. Daimler (высокая), пружин. подв. каб., кондиционер, отопитель каб. Eberspaecher Airtronic D2 24V, тахограф российского стандарта с блоком СКЗИ, без бок. ограж-я, УВЭОС</t>
  </si>
  <si>
    <t>11R22,5</t>
  </si>
  <si>
    <t>1255/1330</t>
  </si>
  <si>
    <t xml:space="preserve">МКБ, МОБ, дв. Cummins ISB6.7E5 300 (Е-5), ТНВД BOSCH, система нейтрализ. ОГ(AdBlue), аэродинам.козырек, тахограф российского стандарта с блоком СКЗИ, УВЭОС </t>
  </si>
  <si>
    <t>275/70R22,5</t>
  </si>
  <si>
    <t>МКБ, МОБ, дв. Cummins ISB6.7E5 300 (Е-5), ТНВД BOSCH, система нейтрализ. ОГ(AdBlue), аэродинам.козырек, зад. вед. мосты на пневм. подвеске, отопитель каб., тахограф российского стандарта с блоком СКЗИ [Continental DTCO 3283], УВЭОС</t>
  </si>
  <si>
    <t xml:space="preserve">МКБ, МОБ, дв. Cummins ISB6.7E5 300 (Е-5), ТНВД BOSCH, система нейтрализ. ОГ(AdBlue), выхлоп вверх, защ. кожух ТБ, тахограф российского стандарта с блоком СКЗИ, УВЭОС </t>
  </si>
  <si>
    <t xml:space="preserve">МКБ, МОБ, дв. Cummins ISB6.7E5 300 (Е-5), ТНВД BOSCH, система нейтрализ. ОГ(AdBlue), КОМ ZF  (OMFB) c  насосом, выхлоп вверх, защ кожух ТБ, тахограф российского стандарта с блоком СКЗИ, УВЭОС </t>
  </si>
  <si>
    <t>-</t>
  </si>
  <si>
    <t>2х300</t>
  </si>
  <si>
    <t>дв. Daimler OM457LA (Евро-5), система нейтрализ. ОГ(AdBlue), КПП ZF 16S2221 с интардером, вед. мосты Dana на пн.подвеске, МКБ, МОБ, ECAS, EBS, ESP, ASR, кабина Daimler (низкая), кондиционер, отопитель каб. Eberspacher Airtronic D2 24V, тахограф российского стандарта с блоком СКЗИ, электронасос МОК, УВЭОС</t>
  </si>
  <si>
    <t>дв. Daimler OM457LA (Евро-5), система нейтрализ. ОГ(AdBlue), КПП ZF 12АS2135 без интардера, вед. мосты Dana на пн.подвеске, МКБ, МОБ, ECAS, EBS, ESP, ASR, кабина Daimler (низкая), кондиционер, отопитель каб. Eberspacher Airtronic D2 24V, тахограф российского стандарта с блоком СКЗИ (ADR), КОМ ZF (OMFB) c насосом,  защ. кожух т.бака, защита электропроводки, проблеск. маячки, кнопка авар-го откл-я массы в каб., гидрооборуд-е, УВЭОС</t>
  </si>
  <si>
    <t>дв. Daimler OM457LA (Евро-5), система нейтрализ. ОГ(AdBlue), КПП ZF 12АS2130 без интардера, вед. мосты Dana на пн.подвеске, МКБ, МОБ, ECAS, EBS, ESP, ASR, кабина Daimler (низкая), кондиционер, отопитель каб. Eberspacher Airtronic D2 24V, тахограф российского стандарта с блоком СКЗИ (ADR), защ. кожух т.бака, защита электропроводки, проблеск. маячки, кнопка авар-го откл-я массы в каб, УВЭОС</t>
  </si>
  <si>
    <t>6x2-2</t>
  </si>
  <si>
    <t>дв. Daimler OM457LA (Евро-5), система нейтрализ. ОГ (AdBlue), бак AdBlue 70 л, КПП ZF 16S2220 без интардера, вед. мост Daimler HL6 на пн.подвеске, МКБ, ECAS, EBS, ESP, ASR, задняя подъемная ось, каб. Daimler (высокая), кондиционер, отопитель каб. Eberspaecher Airtronic D2 24V, тахограф российского стандарта с блоком СКЗИ, ДЗК, УВЭОС</t>
  </si>
  <si>
    <t>дв. Daimler OM457LA (Евро-5), система нейтрализ. ОГ (AdBlue), бак AdBlue 70 л, КПП ZF 12AS2135 без интардера, вед. мост Daimler HL6 на пн.подвеске, МКБ, ECAS, EBS, ESP, ASR, задняя подъемная ось, каб. Daimler (высокая), кондиционер, отопитель каб. Eberspaecher Airtronic D2 24V, тахограф российского стандарта с блоком СКЗИ, ДЗК, УВЭОС</t>
  </si>
  <si>
    <t>12.00R20</t>
  </si>
  <si>
    <t>1450/1530</t>
  </si>
  <si>
    <t xml:space="preserve">МКБ, МОБ, дв. КАМАЗ-740.735-400 (E-5), топл. ап. BOSCH, система нейтрализ. ОГ(AdBlue), РК КАМАЗ-6522, КОМ с насосом, шины "Север", диаметр шкворня 2", аэродинам.козырек, пневмоподв. каб., тахограф российского стандарта с блоком СКЗИ </t>
  </si>
  <si>
    <t>1550/1630</t>
  </si>
  <si>
    <t xml:space="preserve">МКБ, МОБ, дв. КАМАЗ-740.735-400 (E-5), топл. ап. BOSCH, система нейтрализ. ОГ(AdBlue), мосты Daimler, РК КАМАЗ-6522, КОМ с насосом, шины "Север", отоп. Планар, ДЗК, диаметр шкворня 2", пневмоподв. каб., тахограф российского стандарта с блоком СКЗИ </t>
  </si>
  <si>
    <t>16.00R20</t>
  </si>
  <si>
    <t>1530/1610</t>
  </si>
  <si>
    <t xml:space="preserve">МКБ, МОБ, дв. КАМАЗ-740.735-400 (E-5), топл. ап. BOSCH, система нейтрализ. ОГ(AdBlue), КОМ с насосом, РК КАМАЗ-6522, ДЗК, круиз-контроль, диаметр шкворня 2", шины Michelin, пневмоподв.каб., тахограф российского стандарта с блоком СКЗИ  </t>
  </si>
  <si>
    <t>1340-1390</t>
  </si>
  <si>
    <t>дв. Daimler OM457LA (Евро-5), система нейтрализ. ОГ(AdBlue), КПП ZF 16S2220, МКБ, МОБ, ASR, кабина Daimler (низкая), кондиционер, отопитель каб. Eberspacher Airtronic D2 24V, тахограф российского стандарта с блоком СКЗИ, УВЭОС</t>
  </si>
  <si>
    <t xml:space="preserve">зад.разгрузка, обогрев платф., МКБ, МОБ, дв. КАМАЗ 740.705-300 (Е-5), ТНВД BOSCH, система нейтрализ. ОГ(AdBlue), Common Rail, ДЗК, на ш.43118-3019-50, тахограф российского стандарта с блоком СКЗИ, УВЭОС </t>
  </si>
  <si>
    <t xml:space="preserve">зад.разгрузка, овал.сеч., МКБ, дв. Сummins  ISB6.7E5 250 (Е-5), система нейтрализ. ОГ(AdBlue), ТНВД BOSCH, КПП ZF6S1000, полог, тахограф российского стандарта с блоком СКЗИ </t>
  </si>
  <si>
    <t>11.00R20 11.00R22,5</t>
  </si>
  <si>
    <t xml:space="preserve">бок.разгрузка, надст.борта, МКБ, МОБ, дв. Cummins ISB6.7E5 300 (Е-5), ТНВД BOSCH, система нейтрализ. ОГ(AdBlue), ДЗК, тахограф российского стандарта с блоком СКЗИ, УВЭОС </t>
  </si>
  <si>
    <t xml:space="preserve">бок.разгрузка, надст.борта, МКБ, МОБ, дв. КАМАЗ 740.705-300 (Е-5), ТНВД BOSCH, система нейтрализ. ОГ(AdBlue), ДЗК, на ш.65115-3063-50, тахограф российского стандарта с блоком СКЗИ, УВЭОС  </t>
  </si>
  <si>
    <t xml:space="preserve">бок.разгрузка, МКБ, МОБ, дв. Cummins ISB6.7E5 300 (Е-5), ТНВД BOSCH, система нейтрализ. ОГ(AdBlue), ДЗК, тахограф российского стандарта с блоком СКЗИ, УВЭОС  </t>
  </si>
  <si>
    <t xml:space="preserve">МКБ, дв. Cummins ISB6.7E5 300 (Е-5), ТНВД BOSCH, система нейтрализ. ОГ(AdBlue), аэродинам.козырек, ДЗК, тахограф российского стандарта с блоком СКЗИ </t>
  </si>
  <si>
    <t xml:space="preserve">зад.разгрузка,  дв. Cummins ISB6.7E5 300 (Е-5), топл. ап. BOSCH, система нейтрализ. ОГ(AdBlue), Common Rail, обогрев платф, МКБ, МОБ, тахограф российского стандарта с блоком СКЗИ, УВЭОС  </t>
  </si>
  <si>
    <t xml:space="preserve">зад.разгрузка,  дв. КАМАЗ 740.705-300 (Е-5), ТНВД BOSCH, система нейтрализ. ОГ(AdBlue), топл. ап. BOSCH, Common Rail, обогрев платф, МКБ, МОБ, тахограф российского стандарта с блоком СКЗИ, УВЭОС  </t>
  </si>
  <si>
    <t xml:space="preserve">зад.разгрузка, овал.сеч, МКБ, МОБ, дв. Cummins ISB6.7E5 300 (Е-5), ТНВД BOSCH, система нейтрализ. ОГ (AdBlue), тахограф российского стандарта с блоком СКЗИ, УВЭОС  </t>
  </si>
  <si>
    <t xml:space="preserve">бок.разгрузка, МКБ, МОБ, дв. Cummins ISB6.7E5 300 (Е-5), ТНВД BOSCH, система нейтрализ. ОГ (AdBlue), тахограф российского стандарта с блоком СКЗИ, УВЭОС  </t>
  </si>
  <si>
    <t xml:space="preserve">зад.разгрузка, ковш.типа, МКБ, МОБ, дв. Cummins ISB6.7E5 300 (Е-5), ТНВД BOSCH, система нейтрализ. ОГ (AdBlue), тахограф российского стандарта с блоком СКЗИ, УВЭОС  </t>
  </si>
  <si>
    <t xml:space="preserve">зад.разгрузка, ковш.типа, МКБ, МОБ, дв. КАМАЗ 740.705-300 (Е-5), ТНВД BOSCH, система нейтрализ. ОГ(AdBlue), обогрев платф., тахограф российского стандарта с блоком СКЗИ, УВЭОС  </t>
  </si>
  <si>
    <t xml:space="preserve">3-х ст.разгрузка, МКБ, МОБ, дв. Cummins ISB6.7E5 300 (Е-5), ТНВД BOSCH, система нейтрализ. ОГ (AdBlue), тахограф российского стандарта с блоком СКЗИ, УВЭОС  </t>
  </si>
  <si>
    <t xml:space="preserve">3-х ст.разгрузка, МКБ, МОБ, дв. КАМАЗ 740.705-300 (Е-5), ТНВД BOSCH, система нейтрализ. ОГ(AdBlue), тахограф российского стандарта с блоком СКЗИ, УВЭОС  </t>
  </si>
  <si>
    <t xml:space="preserve">зад.разгрузка, овал.сеч, МКБ, МОБ, дв. КАМАЗ-740.735-400 (E-5), топл. ап. BOSCH, система нейтрализ. ОГ(AdBlue), Common Rail, пневмоподв. каб., тахограф российского стандарта с блоком СКЗИ </t>
  </si>
  <si>
    <t xml:space="preserve">зад.разгрузка, прямоуг.сеч, МКБ, МОБ, дв. КАМАЗ-740.735-400 (E-5), топл. ап. BOSCH, система нейтрализ. ОГ(AdBlue), Common Rail, пневмоподв. каб., обогрев платф., тахограф российского стандарта с блоком СКЗИ </t>
  </si>
  <si>
    <t xml:space="preserve">зад.разгрузка, прямоуг.сеч.,  МКБ, МОБ, дв. КАМАЗ-740.735-400 (E-5), топл. ап. BOSCH, система нейтрализ. ОГ(AdBlue), Common Rail, пневмоподв. каб., обогрев платф., тахограф российского стандарта с блоком СКЗИ </t>
  </si>
  <si>
    <t xml:space="preserve">зад.разгрузка, прямоуг.сеч, МКБ, МОБ, дв. Cummins ISL 400 50 (Е-5), система нейтрализ. ОГ(AdBlue), ТНВД BOSCH, пневмоподв. каб., тахограф российского стандарта с блоком СКЗИ </t>
  </si>
  <si>
    <t xml:space="preserve">зад.разгрузка, овал.сеч, МКБ, МОБ,  дв. Cummins ISL 400 50 (Е-5), топл. ап. BOSCH, система нейтрализ. ОГ (AdBlue), Common Rail, пневмоподв. каб., тахограф российского стандарта с блоком СКЗИ </t>
  </si>
  <si>
    <t xml:space="preserve">зад.разгрузка, прямоуг.сеч, МКБ, МОБ,  дв. Cummins ISL 400 50 (Е-5), топл. ап. BOSCH, система нейтрализ. ОГ (AdBlue), Common Rail, пневмоподв. каб., тахограф российского стандарта с блоком СКЗИ </t>
  </si>
  <si>
    <t xml:space="preserve">зад.разгрузка, прямоуг.сеч, МКБ, МОБ, дв. КАМАЗ-740.735-400 (E-5), топл. ап. BOSCH, Common Rail, система нейтрализ. ОГ (AdBlue), пневмоподв. каб., тахограф российского стандарта с блоком СКЗИ </t>
  </si>
  <si>
    <t>зад.разгрузка, прямоуг.сеч, дв. КАМАЗ-740.735-400 (E-5), КПП ZF 16S1820TO, система нейтрализ. ОГ(AdBlue), МКБ, МОБ, ASR, кабина Daimler (низкая), кондиционер, отопитель каб. Eberspacher Airtronic D2 24V, тахограф российского стандарта с блоком СКЗИ, обогрев платформы, полог, лестница, гидрооборудование HYVA</t>
  </si>
  <si>
    <t>8х4</t>
  </si>
  <si>
    <t xml:space="preserve">зад.разгрузка, овал.сеч., МКБ, МОБ, дв. Cummins ISL 400 50 (Е-5), топл. ап. BOSCH, Common Rail, система нейтрализ. ОГ (AdBlue), аэродинам.козырек, пневмоподв. каб., тахограф российского стандарта с блоком СКЗИ, УВЭОС </t>
  </si>
  <si>
    <t xml:space="preserve">зад.разгрузка, овал.сеч., МКБ, МОБ, дв. Cummins ISL 400 50 (Е-5), топл. ап. BOSCH, Common Rail, система нейтрализ. ОГ (AdBlue), аэродинам.козырек, пневмоподв. каб., тахограф российского стандарта с блоком СКЗИ, УВЭОС  </t>
  </si>
  <si>
    <t xml:space="preserve">зад.разгрузка, прямоуг.сеч, МКБ, МОБ, дв. КАМАЗ-740.735-400 (Е-5), топл. ап. BOSCH, Common Rail, система нейтрализ. ОГ (AdBlue), аэродинам.козырек, пневмоподв. каб., тахограф российского стандарта с блоком СКЗИ, УВЭОС  </t>
  </si>
  <si>
    <t xml:space="preserve">зад.разгрузка, прямоуг.сеч, МКБ, МОБ, дв. Cummins ISL 400 50 (Е-5), топл. ап. BOSCH, Common Rail, система нейтрализ. ОГ (AdBlue), аэродинам.козырек, пневмоподв. каб., тахограф российского стандарта с блоком СКЗИ, УВЭОС  </t>
  </si>
  <si>
    <t xml:space="preserve">зад.разгрузка, прямоуг.сеч, дв.КАМАЗ-740.735-400 (Е-5), КПП ZF 16S1825TO, система нейтрализ. ОГ(AdBlue), МКБ, МОБ, ASR, кабина Daimler (низкая), кондиционер, отопитель каб. Eberspacher Airtronic D2 24V, тахограф российского стандарта с блоком СКЗИ, обогрев платформы, полог, лестница, гидрооборудование HYVA, УВЭОС </t>
  </si>
  <si>
    <t xml:space="preserve">зад.разгрузка, обогрев платф, МКБ, МОБ, дв. КАМАЗ-740.735-400 (E-5), топл. ап. BOSCH, система нейтрализ. ОГ(AdBlue), РК КАМАЗ-6522, пневмоподв. каб., тахограф российского стандарта с блоком СКЗИ </t>
  </si>
  <si>
    <t xml:space="preserve">зад.разгрузка, обогрев платф, МКБ, МОБ, дв. КАМАЗ-740.735-400 (E-5), топл. ап. BOSCH, система нейтрализ. ОГ(AdBlue), РК КАМАЗ-6522, мосты Daimler, пневмоподв. каб., тахограф российского стандарта с блоком СКЗИ </t>
  </si>
  <si>
    <t xml:space="preserve">зад.разгрузка, обогрев платф, МКБ, МОБ, дв. КАМАЗ-740.735-400 (E-5), топл. ап. BOSCH, система нейтрализ. ОГ(AdBlue), РК КАМАЗ-6522, шины  Michelin, пневмоподв. каб., тахограф российского стандарта с блоком СКЗИ </t>
  </si>
  <si>
    <t>зад.разгрузка, обогрев платф, МКБ, МОБ, дв. КАМАЗ-740.735-400 (E-5), топл. ап. BOSCH, система нейтрализ. ОГ(AdBlue), РК ZF Steyr VG 2000/300, отоп. Планар, кондиционер, шины Michelin, пневмоподв. каб., тахограф российского стандарта с блоком СКЗИ </t>
  </si>
  <si>
    <t>6x4</t>
  </si>
  <si>
    <t>12.00R24</t>
  </si>
  <si>
    <t>зад.разгрузка, прямоуг.сеч, дв. Daimler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сам. установка НЕФАЗ, обогрев платформы, полог, лестница, гидрооборудование Hyva, УВЭОС</t>
  </si>
  <si>
    <t>зад.разгрузка, прямоуг.сеч, дв. Daimler OM457LA (Евро-5), система нейтрализ. ОГ(AdBlue), КПП ZF 16 S 2225TO, вед. мосты Hande 16т., МКБ, МОБ, ASR, кабина Daimler (низкая), кондиционер, отопитель каб. Eberspacher Airtronic D2 24V, тахограф российского стандарта с блоком СКЗИ, сам. установка Бецема, обогрев платформы, полог, лестница, гидрооборудование Hyva или Binotto, УВЭОС</t>
  </si>
  <si>
    <t>6x6</t>
  </si>
  <si>
    <t>зад.разгрузка, прямоуг.сеч, дв. Daimler OM457LA (Евро-5), система нейтрализ. ОГ(AdBlue), КПП ZF 16 S 2225TO, вед. мосты Hande 16т., МКБ, МОБ, кабина Daimler (низкая), кондиционер, отопитель каб. Eberspacher Airtronic D2 24V, тахограф российского стандарта с блоком СКЗИ, сам. установка Бецема, обогрев платформы, полог, лестница, гидрооборудование Hyva или Binotto, УВЭОС</t>
  </si>
  <si>
    <t xml:space="preserve">МКБ, дв. Сummins  ISB6.7E5 250 (Е-5), ТНВД BOSCH, система нейтрализ. ОГ, КПП ZF6S1000, ДЗК, КОМ ZF, тахограф российского стандарта с блоком СКЗИ </t>
  </si>
  <si>
    <t xml:space="preserve">МКБ, дв. Сummins  ISB6.7E5 250 (Е-5), ТНВД BOSCH, система нейтрализ. ОГ, КПП ZF6S1000, ДЗК, тахограф российского стандарта с блоком СКЗИ </t>
  </si>
  <si>
    <t>шк.-пет.</t>
  </si>
  <si>
    <t xml:space="preserve">МКБ, дв. Сummins  ISB6.7E5 250 (Е-5), ТНВД BOSCH, система нейтрализ. ОГ(AdBlue), КПП ZF6S1000, ДЗК, тахограф российского стандарта с блоком СКЗИ </t>
  </si>
  <si>
    <t xml:space="preserve">МКБ, дв. Сummins  ISB6.7E5 250 (Е-5), ТНВД BOSCH, система нейтрализ. ОГ(AdBlue), КПП ZF6S1000, ДЗК, задняя пневмоподвеска, тахограф российского стандарта с блоком СКЗИ </t>
  </si>
  <si>
    <t>МКБ, МОБ, дв. КАМАЗ 740.705-300 (Е-5), ТНВД BOSCH, система нейтрализ. ОГ(AdBlue), УВЭОС</t>
  </si>
  <si>
    <t>МКБ, МОБ, дв. КАМАЗ 740.705-300 (Е-5), ТНВД BOSCH, система нейтрализ. ОГ(AdBlue), Common Rail, ДЗК, КОМ лебедки, УВЭОС</t>
  </si>
  <si>
    <t>МКБ, МОБ, дв. КАМАЗ 740.705-300 (Е-5), ТНВД BOSCH, система нейтрализ. ОГ(AdBlue), Common Rail, ДЗК, УВЭОС</t>
  </si>
  <si>
    <t>МКБ, МОБ, дв. КАМАЗ 740.705-300 (Е-5), ТНВД BOSCH, система нейтрализ. ОГ(AdBlue), топл. ап. BOSCH, Common Rail, ДЗК, КП газов, КОМ с насосом, УВЭОС</t>
  </si>
  <si>
    <t>МКБ, МОБ, дв. КАМАЗ 740.705-300 (Е-5), ТНВД BOSCH, система нейтрализ. ОГ(AdBlue), ДЗК, УВЭОС</t>
  </si>
  <si>
    <t>МКБ, МОБ, дв. КАМАЗ 740.705-300 (Е-5), ТНВД BOSCH, система нейтрализ. ОГ(AdBlue), ДЗК, автономн. возд. отопитель "Планар 4Д", подогрев АКБ типа "Термокейс"+ электрообогрев, утепление капота</t>
  </si>
  <si>
    <t>МКБ, МОБ, дв. КАМАЗ 740.705-300 (Е-5), ТНВД BOSCH, система нейтрализ. ОГ(AdBlue), Common Rail, ДЗК, лебедка, УВЭОС</t>
  </si>
  <si>
    <t>кр-пет</t>
  </si>
  <si>
    <t xml:space="preserve">МКБ, МОБ, дв. КАМАЗ 740.705-300 (Е-5), ТНВД BOSCH, система нейтрализ. ОГ(AdBlue), ДЗК,  выхл.вверх,  защ.кожух ТБ, тахограф российского стандарта с блоком СКЗИ, УВЭОС </t>
  </si>
  <si>
    <t xml:space="preserve">МКБ, МОБ, дв. КАМАЗ 740.705-300 (Е-5), ТНВД BOSCH, система нейтрализ. ОГ(AdBlue), Common Rail, ДЗК,  КОМ ZF (OMFB) с насосом, выхл.вверх,  защ.кожух ТБ, тахограф российского стандарта с блоком СКЗИ, УВЭОС </t>
  </si>
  <si>
    <t xml:space="preserve">МКБ, МОБ, дв. КАМАЗ 740.705-300 (Е-5), ТНВД BOSCH, система нейтрализ. ОГ(AdBlue), топл. ап. BOSCH, Common Rail, ДЗК,  КОМ ZF (OMFB) с насосом, выхл.вверх,  защ.кожух ТБ, тахограф российского стандарта с блоком СКЗИ, УВЭОС </t>
  </si>
  <si>
    <t>МКБ, МОБ, дв. КАМАЗ 740.705-300 (Е-5), ТНВД BOSCH, система нейтрализ. ОГ(AdBlue), топл. ап. BOSCH, Common Rail, ДЗК, УВЭОС</t>
  </si>
  <si>
    <t>МКБ, дв. Сummins  ISB6.7E5 250 (Е-5),  система нейтрализ. ОГ(AdBlue), ТНВД BOSCH, КПП ZF6S1000, ДЗК</t>
  </si>
  <si>
    <t>10.00R20 11.00R20 11.00R22,5</t>
  </si>
  <si>
    <t>МКБ, дв. Сummins  ISB6.7E5 250 (Е-5), ТНВД BOSCH, система нейтрализ. ОГ, КПП ZF6S1000, ДЗК</t>
  </si>
  <si>
    <t>МКБ, дв. Сummins  ISB6.7E5 250 (Е-5),  система нейтрализ. ОГ(AdBlue), ТНВД BOSCH, КПП ZF6S1000, ДЗК, выхлоп вверх</t>
  </si>
  <si>
    <t xml:space="preserve">МКБ, дв. Сummins  ISB6.7E5 250 (Е-5), система нейтрализ. ОГ(AdBlue), ТНВД BOSCH, КПП ZF6S1000, КОМ ZF с насосом, ДЗК, тахограф российского стандарта с блоком СКЗИ </t>
  </si>
  <si>
    <t>395/80R20</t>
  </si>
  <si>
    <t>170+125</t>
  </si>
  <si>
    <t>МКБ, МОБ, дв. Сummins  ISB6.7E5 250 (Е-5), топл. ап.BOSCH, система нейтрализ. ОГ(AdBlue), Common Rail, лебедка, кондиционер, ДЗК</t>
  </si>
  <si>
    <t xml:space="preserve">МКБ, МОБ, дв. Cummins ISB6.7E5 285 (Е-5), система нейтрализ. ОГ(AdBlue), топл. ап.BOSCH, Common Rail, тахограф российского стандарта с блоком СКЗИ, УВЭОС </t>
  </si>
  <si>
    <t xml:space="preserve">МКБ, МОБ,  дв. Cummins ISB6.7E5 285 (Е-5), система нейтрализ. ОГ(AdBlue), топл. ап.BOSCH, Common Rail, лебедка, тахограф российского стандарта с блоком СКЗИ, УВЭОС </t>
  </si>
  <si>
    <t>285/70R19,5</t>
  </si>
  <si>
    <t xml:space="preserve">МКБ, дв. Cummins ISB6.7E5 300 (Е-5), ТНВД BOSCH, система нейтрализ. ОГ(AdBlue), задний мост Dana DN5308, задн.пнемоподв., тахограф российского стандарта с блоком СКЗИ </t>
  </si>
  <si>
    <t>315/70 R22,5</t>
  </si>
  <si>
    <t>дв. Сummins ISB6.7Е5 250 (Е-5), система нейтрализ. ОГ(AdBlue), КПП ZF6S1000, вед. мост Daimler HL6 на пн.подвеске, МКБ, ECAS, EBS, ESP, ASR, каб. Daimler (низкая), кондиционер, отопитель каб. Eberspaecher Airtronic D2 24V,  тахограф российского стандарта с блоком СКЗИ, УВЭОС</t>
  </si>
  <si>
    <t>315/80 R22,5</t>
  </si>
  <si>
    <t>дв. Сummins ISB6.7Е5 250 (Е-5), система нейтрализ. ОГ(AdBlue), КПП ZF9S1310, КОМ ZF NH/1c, вед. мост Daimler HL6 на пн.подвеске, МКБ, ECAS, EBS, ESP, ASR, каб. Daimler (низкая), кондиционер, отопитель каб. Eberspaecher Airtronic D2 24V, тахограф российского стандарта с блоком СКЗИ, УВЭОС</t>
  </si>
  <si>
    <t xml:space="preserve">МКБ, МОБ, дв. Cummins ISB6.7E5 285 (Е-5), система нейтрализ. ОГ(AdBlue), топл. ап.BOSCH, Common Rail, лебедка, тахограф российского стандарта с блоком СКЗИ, УВЭОС </t>
  </si>
  <si>
    <t xml:space="preserve">МКБ, дв. Cummins ISB6.7E5 300 (Е-5), ТНВД BOSCH, система нейтрализ. ОГ(AdBlue), Common Rail, КОМ с насосом, аэродинам.козырек, ДЗК, тахограф российского стандарта с блоком СКЗИ </t>
  </si>
  <si>
    <t>МКБ, дв. Cummins ISB6.7E5 300 (Е-5), ТНВД BOSCH, система нейтрализ. ОГ(AdBlue), КОМ ZF с насосом</t>
  </si>
  <si>
    <t>МКБ, дв. Cummins ISB6.7 300 (Е-5), ТНВД BOSCH, система нейтрализ. ОГ(AdBlue),  КОМ с насосом</t>
  </si>
  <si>
    <t>МКБ, дв. Cummins ISB6.7E5 300 (Е-5), ТНВД BOSCH, система нейтрализ. ОГ(AdBlue), КОМ ZF с фланцем</t>
  </si>
  <si>
    <t>МКБ, дв. Cummins ISB6.7E5 300 (Е-5), ТНВД BOSCH, система нейтрализ. ОГ(AdBlue), КОМ ZF с насосом, выхлоп вверх</t>
  </si>
  <si>
    <t>МКБ, дв. Cummins ISB6.7E5 300 (Е-5), ТНВД BOSCH, система нейтрализ. ОГ(AdBlue), КОМ ZF с фланцем, выхлоп вверх</t>
  </si>
  <si>
    <t>МКБ, дв. Cummins ISB6.7E5 300 (Е-5), ТНВД BOSCH, система нейтрализ. ОГ(AdBlue), КОМ FH 9767, аэродинам.козырек, выхлоп вверх</t>
  </si>
  <si>
    <t>8х8</t>
  </si>
  <si>
    <t>МКБ, МОБ, дв. 740.725-360 (Е-5), топл. ап.BOSCH, система нейтрализ. ОГ(AdBlue), ДЗК, РК 65111</t>
  </si>
  <si>
    <t>дв. КАМАЗ-740.715-320 (E-5), топл. ап.BOSCH,  КОМ ZF с фланцем, выхлоп вверх, система нейтрализ. ОГ(AdBlue), РК КАМАЗ 65111</t>
  </si>
  <si>
    <t>МКБ, дв. КАМАЗ 740.705-300 (Е-5), ТНВД BOSCH, система нейтрализ. ОГ(AdBlue), Common Rail, МОБ, УВЭОС</t>
  </si>
  <si>
    <t>МКБ, МОБ, дв. Cummins ISB6.7E5 300 (Е-5), ТНВД BOSCH, система нейтрализ. ОГ(AdBlue), КОМ ZF с насосом, ДЗК, тахограф российского стандарта с блоком СКЗИ, УВЭОС</t>
  </si>
  <si>
    <t xml:space="preserve">МКБ, МОБ, дв. Cummins ISB6.7E5 300 (Е-5), ТНВД BOSCH, система нейтрализ. ОГ(AdBlue), ДЗК, КОМ ZF с насосом, тахограф российского стандарта с блоком СКЗИ, УВЭОС </t>
  </si>
  <si>
    <t xml:space="preserve">МКБ, МОБ, дв. Cummins ISB6.7E5 300 (Е-5), ТНВД BOSCH, система нейтрализ. ОГ(AdBlue), ДЗК, тахограф российского стандарта с блоком СКЗИ, УВЭОС </t>
  </si>
  <si>
    <t xml:space="preserve">МКБ, МОБ, дв. КАМАЗ 740.705-300 (Е-5), ТНВД BOSCH, система нейтрализ. ОГ(AdBlue), Common Rail, ДЗК, тахограф российского стандарта с блоком СКЗИ, УВЭОС </t>
  </si>
  <si>
    <t xml:space="preserve">МКБ, МОБ, дв. Cummins ISB6.7E5 300 (Е-5), ТНВД BOSCH, система нейтрализ. ОГ(AdBlue),  КОМ ZF с насосом, ДЗК, тахограф российского стандарта с блоком СКЗИ, УВЭОС </t>
  </si>
  <si>
    <t xml:space="preserve">МКБ, МОБ, дв. Cummins ISB6.7E5 300 (Е-5), ТНВД BOSCH, система нейтрализ. ОГ(AdBlue),  КОМ ZF с насосом, ДЗК, тахограф российского стандарта с блоком СКЗИ, УВЭОС  </t>
  </si>
  <si>
    <t xml:space="preserve">МКБ, МОБ, дв. КАМАЗ 740.705-300 (Е-5), ТНВД BOSCH, система нейтрализ. ОГ(AdBlue), Common Rail,  КОМ ZF с насосом, ДЗК, тахограф российского стандарта с блоком СКЗИ, УВЭОС </t>
  </si>
  <si>
    <t>МКБ, МОБ, дв. КАМАЗ 740.705-300 (Е-5), ТНВД BOSCH, система нейтрализ. ОГ(AdBlue), ДЗК, тахограф российского стандарта с блоком СКЗИ, УВЭОС</t>
  </si>
  <si>
    <t xml:space="preserve">МКБ, МОБ, дв. Cummins ISB6.7E5 300 (Е-5), ТНВД BOSCH, система нейтрализации ОГ(AdBlue), ДЗК,  тахограф российского стандарта с блоком СКЗИ, УВЭОС </t>
  </si>
  <si>
    <t xml:space="preserve">МКБ, МОБ, дв. КАМАЗ 740.705-300 (Е-5), ТНВД BOSCH, система нейтрализ. ОГ(AdBlue), ДЗК,  тахограф российского стандарта с блоком СКЗИ, УВЭОС </t>
  </si>
  <si>
    <t xml:space="preserve">МКБ, МОБ, дв. Cummins ISB6.7E5 300 (Е-5), ТНВД BOSCH, система нейтрализации ОГ(AdBlue), ДЗК,  КОМ ZF, тахограф российского стандарта с блоком СКЗИ, УВЭОС </t>
  </si>
  <si>
    <t xml:space="preserve">МКБ, МОБ, дв. Cummins ISB6.7E5 300 (Е-5), ТНВД BOSCH, система нейтрализации ОГ(AdBlue), ДЗК, тахограф российского стандарта с блоком СКЗИ, УВЭОС </t>
  </si>
  <si>
    <t>МКБ, МОБ, дв. Cummins ISB6.7E5 300 (Е-5), ТНВД BOSCH, система нейтрализ. ОГ(AdBlue), ДЗК, УВЭОС</t>
  </si>
  <si>
    <t>МКБ, МОБ, дв. Cummins ISB6.7E5 300 (Е-5), ТНВД BOSCH, система нейтрализ. ОГ(AdBlue), без КОМ МП28, ДЗК, УВЭОС</t>
  </si>
  <si>
    <t>МКБ, МОБ, дв. Cummins ISB6.7E5 300 (Е-5), ТНВД BOSCH, система нейтрализ. ОГ(AdBlue), КОМ ZF N109/10 и NL/1C с насосами, ДЗК, УВЭОС</t>
  </si>
  <si>
    <t>МКБ, МОБ, дв. Cummins ISB6.7E5 300 (Е-5), система нейтрализ. ОГ(AdBlue), ТНВД BOSCH, КОМ с насосом, выхл.вверх, защ.кожух ТБ, ДЗК, тахограф российского стандарта с блоком СКЗИ, УВЭОС</t>
  </si>
  <si>
    <t xml:space="preserve">МКБ, МОБ, дв. КАМАЗ 740.705-300 (Е-5), ТНВД BOSCH, система нейтрализ. ОГ(AdBlue), КОМ с насосом, выхл.вверх, защ.кожух ТБ, ДЗК, тахограф российского стандарта с блоком СКЗИ, УВЭОС </t>
  </si>
  <si>
    <t xml:space="preserve">МКБ, МОБ, дв. Cummins ISB6.7E5 300 (Е-5), ТНВД BOSCH, система нейтрализ. ОГ(AdBlue), КОМ с насосом, выхл.вверх, защ.кожух ТБ, ДЗК, тахограф российского стандарта с блоком СКЗИ, УВЭОС </t>
  </si>
  <si>
    <t>МКБ, МОБ, дв. Cummins ISB6.7E5 300 (Е-5), ТНВД BOSCH, система нейтрализации ОГ(AdBlue), ДЗК, КОМ ZF, УВЭОС</t>
  </si>
  <si>
    <t>МКБ, МОБ, дв. КАМАЗ 740.705-300 (Е-5), ТНВД BOSCH, система нейтрализации ОГ(AdBlue), ДЗК, КОМ ZF, УВЭОС</t>
  </si>
  <si>
    <t>МКБ, МОБ, дв. КАМАЗ 740.705-300 (Е-5), ТНВД BOSCH, система нейтрализ. ОГ(AdBlue), КОМ ZF, ДЗК, УВЭОС</t>
  </si>
  <si>
    <t>МКБ, МОБ, дв. Cummins ISB6.7E5 300 (Е-5), ТНВД BOSCH, система нейтрализ. ОГ(AdBlue), КОМ FH 9767, ДЗК, выхлоп вверх, УВЭОС</t>
  </si>
  <si>
    <t xml:space="preserve">МКБ, МОБ, дв. Cummins ISB6.7E5 300 (Е-5), ТНВД BOSCH, система нейтрализ. ОГ(AdBlue), ДЗК, аэродинам.козырек, тахограф российского стандарта с блоком СКЗИ, УВЭОС </t>
  </si>
  <si>
    <t xml:space="preserve">МКБ, МОБ,дв. КАМАЗ 740.705-300 (Е-5), ТНВД BOSCH, система нейтрализ. ОГ(AdBlue), ДЗК, аэродинам.козырек, тахограф российского стандарта с блоком СКЗИ, УВЭОС </t>
  </si>
  <si>
    <t>МКБ, МОБ, дв. Cummins ISB6.7E5 300 (Е-5), ТНВД BOSCH, система нейтрализ. ОГ(AdBlue), ДЗК, аэродинам.козырек, пер. и зад. подвески пневмат-ие, отопитель каб. Планар 4Д, тахограф российского стандарта с блоком СКЗИ, УВЭОС</t>
  </si>
  <si>
    <t xml:space="preserve">МКБ, МОБ, дв. Cummins ISL 400 50 (Е-5), топл. ап. BOSCH, Common Rail, система нейтрализ. ОГ (AdBlue),  ДЗК, КОМ c насосом, пневмоподв. каб., тахограф российского стандарта с блоком СКЗИ </t>
  </si>
  <si>
    <t xml:space="preserve">МКБ, МОБ, дв. Cummins ISL 400 50 (Е-5), топл. ап. BOSCH, Common Rail, система нейтрализ. ОГ (AdBlue),  КОМ c насосом, пневмоподв. каб., тахограф российского стандарта с блоком СКЗИ </t>
  </si>
  <si>
    <t>МКБ, МОБ, дв. Cummins ISB6.7E5 300 (Е-5), ТНВД BOSCH, система нейтрализ. ОГ (AdBlue), ДЗК, пневмоподв.каб.</t>
  </si>
  <si>
    <t xml:space="preserve">МКБ, МОБ, дв. КАМАЗ-740.735-400 (E-5), топл. ап. BOSCH, система нейтрализ. ОГ(AdBlue), КОМ c насосом, ДЗК, пневмоподв. каб., тахограф российского стандарта с блоком СКЗИ </t>
  </si>
  <si>
    <t>МКБ, МОБ, дв. Cummins ISL 400 50 (Е-5), система нейтрализ. ОГ(AdBlue), Common Rail, ТНВД BOSCH, ДЗК,  аэродинам.козырек, КОМ c насосом, пневмоподв. каб., тахограф российского стандарта с блоком СКЗИ, УВЭОС</t>
  </si>
  <si>
    <t>МКБ, МОБ, дв. КАМАЗ-740.735-400 (E-5), топл. ап. BOSCH, система нейтрализ. ОГ(AdBlue), ДЗК,  аэродинам.козырек, КОМ c насосом, КП газов, пневмоподв. каб., тахограф российского стандарта с блоком СКЗИ, УВЭОС</t>
  </si>
  <si>
    <t>МКБ, МОБ, дв. Cummins ISL 400 50 (Е-5), система нейтрализ. ОГ(AdBlue), Common Rail, ТНВД BOSCH, ДЗК, КОМ FH 9731, пневмоподв. каб., УВЭОС</t>
  </si>
  <si>
    <t>210х2</t>
  </si>
  <si>
    <t>дв. Daimler OM457LA (Евро-5), система нейтрализ. ОГ(AdBlue), КПП ZF 16S2220, вед. мосты Dana на пн.подвеске, МКБ, МОБ, ECAS, EBS, ESP, ASR, кабина Daimler (низкая), кондиционер, отопитель каб. Eberspacher Airtronic D2 24V, тахограф российского стандарта с блоком СКЗИ, ДЗК, УВЭОС</t>
  </si>
  <si>
    <t>385/55 R22,5
315/70 R22,5</t>
  </si>
  <si>
    <t>дв. Daimler OM457LA (Евро-5), система нейтрализ. ОГ(AdBlue), АКПП ZF 12AS2130, вед. мост Даймлер HL6 на пн.подвеске, МКБ, ECAS, EBS, ESP, ASR, задняя подъемная ось, кабина Daimler (низкая), кондиционер, отопитель каб. Eberspacher Airtronic D2 24V, тахограф российского стандарта с блоком СКЗИ, ДЗК, УВЭОС</t>
  </si>
  <si>
    <t xml:space="preserve">МКБ, МОБ, дв. КАМАЗ-740.735-400 (E-5), топл. ап. BOSCH, система нейтрализ. ОГ(AdBlue), РК КАМАЗ-6522, КОМ c насосом, КП газов, шины Michelin, пневмоподв. каб., тахограф российского стандарта с блоком СКЗИ </t>
  </si>
  <si>
    <t xml:space="preserve">МКБ, МОБ, дв. КАМАЗ-740.735-400 (E-5), топл. ап. BOSCH, система нейтрализ. ОГ(AdBlue), РК ZF Steyr VG 2000/300, ДЗК, отоп.каб., север.исполнение., шины Michelin, выхлоп вверх, защ. кожух ТБ, тахограф российского стандарта с блоком СКЗИ </t>
  </si>
  <si>
    <t>МКБ, МОБ, дв. Cummins ISB6.7E5 300 (Е-5), ТНВД BOSCH, система нейтрализ. ОГ(AdBlue), КОМ ZF с насосом, бок. защита, УВЭОС</t>
  </si>
  <si>
    <t xml:space="preserve">МКБ, МОБ, дв. Cummins ISB6.7E5 300 (Е-5), ТНВД BOSCH, система нейтрализ. ОГ(AdBlue), Common Rail, КОМ ZF (OMFB), УВЭОС </t>
  </si>
  <si>
    <t>МКБ, МОБ, дв. Cummins ISB6.7E5 300 (Е-5), ТНВД BOSCH, система нейтрализ. ОГ(AdBlue), Common Rail, КОМ FH 9767, бок. защита, УВЭОС</t>
  </si>
  <si>
    <t xml:space="preserve">295/80R22,5 </t>
  </si>
  <si>
    <t>МКБ, МОБ, дв. Cummins ISB6.7E5 300 (Е-5), ТНВД BOSCH, система нейтрализ. ОГ(AdBlue), Common Rail, КОМ FH 9767, бок. защита, выхлоп вверх, УВЭОС</t>
  </si>
  <si>
    <t>2х350</t>
  </si>
  <si>
    <t>МКБ, МОБ, дв. КАМАЗ 740.632-400 (Е-4), ТНВД BOSCH, Common Rail, РК Steyr, КОМ NMV 221, КОМ NH/1C с насосом, ДЗК, отоп. каб., сев. исп., шины Michelin, УВЭОС</t>
  </si>
  <si>
    <t>МКБ, МОБ, дв. КАМАЗ-740.735-400 (E-5), топл. ап. BOSCH, система нейтрализ. ОГ(AdBlue), отоп. каб., РК Steyr, КОМ NMV 221, шины Michelin, УВЭОС</t>
  </si>
  <si>
    <t>дв. Daimler OM457LA (Евро-5), система нейтрализ. ОГ(AdBlue), КПП ZF 16S2225TO, вед. мосты Hande 16т., МКБ, МОБ, ASR, каб. Daimler (низкая), кондиционер, отопитель каб. Eberspacher Airtronic D2 24V, тахограф российского стандарта с блоком СКЗИ, ДЗК, УВЭОС</t>
  </si>
  <si>
    <t>МКБ, МОБ, дв. Cummins ISB6.7E5 300 (Е-5), ТНВД BOSCH, система нейтрализ. ОГ(AdBlue), КОМ ZF, ДЗК, УВЭОС</t>
  </si>
  <si>
    <t>Срок действия с 16.07.2018</t>
  </si>
  <si>
    <t>СЕДЕЛЬНЫЙ ТЯГАЧ</t>
  </si>
  <si>
    <t>включена в цену и в описание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</si>
</sst>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
    <numFmt numFmtId="166" formatCode="#,##0.00_);[Red]\(#,##0.00\)"/>
    <numFmt numFmtId="167" formatCode="#,##0_);[Red]\(#,##0\)"/>
    <numFmt numFmtId="168" formatCode="#,##0.0"/>
    <numFmt numFmtId="169" formatCode="_-* #,##0.00\ _р_у_б_-;\-* #,##0.00\ _р_у_б_-;_-* &quot;-&quot;??\ _р_у_б_-;_-@_-"/>
    <numFmt numFmtId="170" formatCode="_-* #,##0\ _р_у_б_-;\-* #,##0\ _р_у_б_-;_-* &quot;-&quot;??\ _р_у_б_-;_-@_-"/>
    <numFmt numFmtId="171" formatCode="_-* #,##0.00000\ _р_у_б_-;\-* #,##0.00000\ _р_у_б_-;_-* &quot;-&quot;??\ _р_у_б_-;_-@_-"/>
  </numFmts>
  <fonts count="31" x14ac:knownFonts="1">
    <font>
      <sz val="10"/>
      <name val="MS Sans Serif"/>
      <charset val="204"/>
    </font>
    <font>
      <sz val="11"/>
      <color theme="1"/>
      <name val="Calibri"/>
      <family val="2"/>
      <charset val="204"/>
      <scheme val="minor"/>
    </font>
    <font>
      <sz val="10"/>
      <name val="Times New Roman"/>
      <family val="1"/>
      <charset val="204"/>
    </font>
    <font>
      <b/>
      <sz val="14"/>
      <name val="Times New Roman Cyr"/>
      <family val="1"/>
      <charset val="204"/>
    </font>
    <font>
      <sz val="14"/>
      <color rgb="FF363636"/>
      <name val="Segoe UI Light"/>
      <family val="2"/>
      <charset val="204"/>
    </font>
    <font>
      <b/>
      <i/>
      <sz val="11"/>
      <name val="Times New Roman"/>
      <family val="1"/>
      <charset val="204"/>
    </font>
    <font>
      <b/>
      <i/>
      <sz val="10"/>
      <name val="Times New Roman Cyr"/>
      <charset val="204"/>
    </font>
    <font>
      <sz val="9"/>
      <name val="Times New Roman"/>
      <family val="1"/>
      <charset val="204"/>
    </font>
    <font>
      <b/>
      <sz val="9"/>
      <name val="Times New Roman"/>
      <family val="1"/>
      <charset val="204"/>
    </font>
    <font>
      <b/>
      <sz val="8.5"/>
      <name val="Times New Roman"/>
      <family val="1"/>
      <charset val="204"/>
    </font>
    <font>
      <b/>
      <sz val="10"/>
      <name val="Times New Roman"/>
      <family val="1"/>
      <charset val="204"/>
    </font>
    <font>
      <sz val="8"/>
      <name val="Times New Roman"/>
      <family val="1"/>
      <charset val="204"/>
    </font>
    <font>
      <sz val="10"/>
      <color indexed="12"/>
      <name val="Times New Roman Cyr"/>
      <family val="1"/>
      <charset val="204"/>
    </font>
    <font>
      <sz val="10"/>
      <color indexed="12"/>
      <name val="Times New Roman"/>
      <family val="1"/>
      <charset val="204"/>
    </font>
    <font>
      <sz val="10"/>
      <color indexed="12"/>
      <name val="Times New Roman Cyr"/>
      <charset val="204"/>
    </font>
    <font>
      <sz val="10"/>
      <name val="MS Sans Serif"/>
      <family val="2"/>
      <charset val="204"/>
    </font>
    <font>
      <sz val="10"/>
      <name val="Arial Cyr"/>
      <charset val="204"/>
    </font>
    <font>
      <sz val="10"/>
      <name val="Times New Roman Cyr"/>
      <family val="1"/>
      <charset val="204"/>
    </font>
    <font>
      <sz val="16"/>
      <name val="Times New Roman Cyr"/>
      <charset val="204"/>
    </font>
    <font>
      <b/>
      <sz val="10"/>
      <color indexed="12"/>
      <name val="Times New Roman Cyr"/>
      <charset val="204"/>
    </font>
    <font>
      <sz val="14.5"/>
      <name val="Times New Roman Cyr"/>
      <charset val="204"/>
    </font>
    <font>
      <sz val="15"/>
      <name val="Times New Roman"/>
      <family val="1"/>
      <charset val="204"/>
    </font>
    <font>
      <b/>
      <sz val="10"/>
      <name val="Times New Roman Cyr"/>
      <family val="1"/>
      <charset val="204"/>
    </font>
    <font>
      <b/>
      <sz val="12"/>
      <name val="Times New Roman Cyr"/>
      <family val="1"/>
      <charset val="204"/>
    </font>
    <font>
      <b/>
      <i/>
      <sz val="12"/>
      <name val="Times New Roman Cyr"/>
      <charset val="204"/>
    </font>
    <font>
      <sz val="14.5"/>
      <name val="Times New Roman"/>
      <family val="1"/>
      <charset val="204"/>
    </font>
    <font>
      <sz val="16"/>
      <name val="Times New Roman"/>
      <family val="1"/>
      <charset val="204"/>
    </font>
    <font>
      <sz val="15"/>
      <name val="Arial Cyr"/>
      <charset val="204"/>
    </font>
    <font>
      <sz val="10"/>
      <name val="Arial"/>
      <family val="2"/>
      <charset val="204"/>
    </font>
    <font>
      <b/>
      <sz val="15"/>
      <name val="Times New Roman Cyr"/>
      <family val="1"/>
      <charset val="204"/>
    </font>
    <font>
      <b/>
      <sz val="15"/>
      <name val="Times New Roman"/>
      <family val="1"/>
      <charset val="204"/>
    </font>
  </fonts>
  <fills count="1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indexed="13"/>
        <bgColor indexed="64"/>
      </patternFill>
    </fill>
    <fill>
      <patternFill patternType="solid">
        <fgColor rgb="FFFF0000"/>
        <bgColor indexed="64"/>
      </patternFill>
    </fill>
    <fill>
      <patternFill patternType="solid">
        <fgColor theme="3" tint="0.79998168889431442"/>
        <bgColor indexed="64"/>
      </patternFill>
    </fill>
    <fill>
      <patternFill patternType="solid">
        <fgColor indexed="9"/>
        <bgColor indexed="64"/>
      </patternFill>
    </fill>
  </fills>
  <borders count="6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s>
  <cellStyleXfs count="9">
    <xf numFmtId="0" fontId="0" fillId="0" borderId="0"/>
    <xf numFmtId="166" fontId="15" fillId="0" borderId="0" applyFont="0" applyFill="0" applyBorder="0" applyAlignment="0" applyProtection="0"/>
    <xf numFmtId="0" fontId="15" fillId="0" borderId="0"/>
    <xf numFmtId="0" fontId="16" fillId="0" borderId="0"/>
    <xf numFmtId="0" fontId="16" fillId="0" borderId="0"/>
    <xf numFmtId="169" fontId="16" fillId="0" borderId="0" applyFont="0" applyFill="0" applyBorder="0" applyAlignment="0" applyProtection="0"/>
    <xf numFmtId="0" fontId="28" fillId="0" borderId="0"/>
    <xf numFmtId="0" fontId="1" fillId="0" borderId="0"/>
    <xf numFmtId="166" fontId="15" fillId="0" borderId="0" applyFont="0" applyFill="0" applyBorder="0" applyAlignment="0" applyProtection="0"/>
  </cellStyleXfs>
  <cellXfs count="383">
    <xf numFmtId="0" fontId="0" fillId="0" borderId="0" xfId="0"/>
    <xf numFmtId="0" fontId="2" fillId="0" borderId="0" xfId="0" applyFont="1" applyFill="1"/>
    <xf numFmtId="0" fontId="3" fillId="0" borderId="0" xfId="0" applyFont="1" applyFill="1" applyAlignment="1"/>
    <xf numFmtId="0" fontId="2" fillId="0" borderId="0" xfId="0" applyFont="1" applyFill="1" applyAlignment="1">
      <alignment horizontal="right" vertical="top" wrapText="1" indent="1"/>
    </xf>
    <xf numFmtId="164" fontId="2" fillId="0" borderId="0" xfId="0" applyNumberFormat="1" applyFont="1" applyFill="1" applyAlignment="1">
      <alignment horizontal="center" vertical="top" wrapText="1"/>
    </xf>
    <xf numFmtId="3" fontId="2" fillId="0" borderId="0" xfId="0" applyNumberFormat="1" applyFont="1" applyFill="1" applyAlignment="1">
      <alignment horizontal="center" vertical="top" wrapText="1"/>
    </xf>
    <xf numFmtId="164" fontId="2" fillId="2" borderId="0" xfId="0" applyNumberFormat="1" applyFont="1" applyFill="1" applyAlignment="1">
      <alignment horizontal="center" vertical="top" wrapText="1"/>
    </xf>
    <xf numFmtId="3" fontId="2" fillId="2" borderId="0" xfId="0" applyNumberFormat="1" applyFont="1" applyFill="1" applyAlignment="1">
      <alignment horizontal="center" vertical="top" wrapText="1"/>
    </xf>
    <xf numFmtId="0" fontId="4" fillId="0" borderId="0" xfId="0" applyFont="1"/>
    <xf numFmtId="0" fontId="2" fillId="0" borderId="0" xfId="0" applyFont="1" applyFill="1" applyAlignment="1">
      <alignment horizontal="center" vertical="top" wrapText="1"/>
    </xf>
    <xf numFmtId="2" fontId="2" fillId="0" borderId="0" xfId="0" applyNumberFormat="1" applyFont="1" applyFill="1" applyAlignment="1">
      <alignment horizontal="center" vertical="top" wrapText="1"/>
    </xf>
    <xf numFmtId="1" fontId="2" fillId="0" borderId="0" xfId="0" applyNumberFormat="1" applyFont="1" applyFill="1" applyAlignment="1">
      <alignment horizontal="center" vertical="top" wrapText="1"/>
    </xf>
    <xf numFmtId="165" fontId="2" fillId="0" borderId="0" xfId="0" applyNumberFormat="1" applyFont="1" applyFill="1" applyAlignment="1">
      <alignment horizontal="center" vertical="top" wrapText="1"/>
    </xf>
    <xf numFmtId="0" fontId="5" fillId="0" borderId="0" xfId="0" applyFont="1" applyFill="1" applyAlignment="1">
      <alignment horizontal="right" vertical="justify" wrapText="1"/>
    </xf>
    <xf numFmtId="0" fontId="2" fillId="0" borderId="0" xfId="0" applyFont="1" applyFill="1" applyAlignment="1">
      <alignment horizontal="left" vertical="top" wrapText="1"/>
    </xf>
    <xf numFmtId="0" fontId="6" fillId="0" borderId="0" xfId="0" applyFont="1" applyFill="1" applyAlignment="1">
      <alignment horizontal="left" indent="11"/>
    </xf>
    <xf numFmtId="0" fontId="7" fillId="0" borderId="0" xfId="0" applyFont="1" applyFill="1"/>
    <xf numFmtId="0" fontId="8" fillId="0" borderId="24" xfId="0" applyFont="1" applyFill="1" applyBorder="1" applyAlignment="1">
      <alignment horizontal="center" vertical="center" wrapText="1"/>
    </xf>
    <xf numFmtId="164" fontId="8" fillId="0" borderId="23"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wrapText="1"/>
    </xf>
    <xf numFmtId="164" fontId="8" fillId="2" borderId="23" xfId="0" applyNumberFormat="1" applyFont="1" applyFill="1" applyBorder="1" applyAlignment="1">
      <alignment horizontal="center" vertical="center" wrapText="1"/>
    </xf>
    <xf numFmtId="3" fontId="8" fillId="2" borderId="26"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textRotation="90" wrapText="1"/>
    </xf>
    <xf numFmtId="0" fontId="2" fillId="0" borderId="0" xfId="0" applyFont="1" applyFill="1" applyAlignment="1">
      <alignment vertical="center"/>
    </xf>
    <xf numFmtId="0" fontId="11" fillId="0" borderId="0" xfId="0" applyFont="1" applyFill="1" applyAlignment="1">
      <alignment vertical="center"/>
    </xf>
    <xf numFmtId="0" fontId="12" fillId="0" borderId="34" xfId="0" applyFont="1" applyFill="1" applyBorder="1" applyAlignment="1">
      <alignment vertical="center"/>
    </xf>
    <xf numFmtId="3" fontId="13" fillId="0" borderId="35" xfId="0" applyNumberFormat="1" applyFont="1" applyFill="1" applyBorder="1" applyAlignment="1">
      <alignment horizontal="center" vertical="center" wrapText="1"/>
    </xf>
    <xf numFmtId="164" fontId="13" fillId="0" borderId="34" xfId="0" applyNumberFormat="1" applyFont="1" applyFill="1" applyBorder="1" applyAlignment="1">
      <alignment horizontal="center" vertical="center" wrapText="1"/>
    </xf>
    <xf numFmtId="3" fontId="13" fillId="0" borderId="36"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3" fontId="13" fillId="2" borderId="37" xfId="0" applyNumberFormat="1" applyFont="1" applyFill="1" applyBorder="1" applyAlignment="1">
      <alignment horizontal="center" vertical="center" wrapText="1"/>
    </xf>
    <xf numFmtId="0" fontId="13" fillId="0" borderId="38" xfId="0" applyFont="1" applyFill="1" applyBorder="1" applyAlignment="1">
      <alignment horizontal="center" vertical="center" wrapText="1"/>
    </xf>
    <xf numFmtId="2" fontId="13" fillId="0" borderId="35"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65" fontId="13" fillId="0" borderId="35" xfId="0" applyNumberFormat="1"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9" xfId="0" applyFont="1" applyFill="1" applyBorder="1" applyAlignment="1">
      <alignment vertical="center" wrapText="1"/>
    </xf>
    <xf numFmtId="3" fontId="11" fillId="0" borderId="0" xfId="0" applyNumberFormat="1" applyFont="1" applyFill="1" applyAlignment="1">
      <alignment vertical="center"/>
    </xf>
    <xf numFmtId="164" fontId="13" fillId="2" borderId="34" xfId="0" applyNumberFormat="1" applyFont="1" applyFill="1" applyBorder="1" applyAlignment="1">
      <alignment horizontal="center" vertical="center" wrapText="1"/>
    </xf>
    <xf numFmtId="3" fontId="13" fillId="2" borderId="39" xfId="0" applyNumberFormat="1" applyFont="1" applyFill="1" applyBorder="1" applyAlignment="1">
      <alignment horizontal="center" vertical="center" wrapText="1"/>
    </xf>
    <xf numFmtId="0" fontId="13" fillId="3" borderId="39" xfId="0" applyFont="1" applyFill="1" applyBorder="1" applyAlignment="1">
      <alignment vertical="center" wrapText="1"/>
    </xf>
    <xf numFmtId="0" fontId="12" fillId="0" borderId="40" xfId="0" applyFont="1" applyFill="1" applyBorder="1" applyAlignment="1">
      <alignment vertical="center"/>
    </xf>
    <xf numFmtId="3" fontId="13" fillId="0" borderId="41" xfId="0" applyNumberFormat="1" applyFont="1" applyFill="1" applyBorder="1" applyAlignment="1">
      <alignment horizontal="center" vertical="center" wrapText="1"/>
    </xf>
    <xf numFmtId="164" fontId="13" fillId="0" borderId="40" xfId="0" applyNumberFormat="1" applyFont="1" applyFill="1" applyBorder="1" applyAlignment="1">
      <alignment horizontal="center" vertical="center" wrapText="1"/>
    </xf>
    <xf numFmtId="3" fontId="13" fillId="0" borderId="13" xfId="0" applyNumberFormat="1" applyFont="1" applyFill="1" applyBorder="1" applyAlignment="1">
      <alignment horizontal="center" vertical="center" wrapText="1"/>
    </xf>
    <xf numFmtId="0" fontId="13" fillId="0" borderId="42" xfId="0" applyFont="1" applyFill="1" applyBorder="1" applyAlignment="1">
      <alignment horizontal="center" vertical="center" wrapText="1"/>
    </xf>
    <xf numFmtId="2" fontId="13" fillId="0" borderId="41" xfId="0" applyNumberFormat="1" applyFont="1" applyFill="1" applyBorder="1" applyAlignment="1">
      <alignment horizontal="center" vertical="center" wrapText="1"/>
    </xf>
    <xf numFmtId="1" fontId="13" fillId="0" borderId="41" xfId="0" applyNumberFormat="1" applyFont="1" applyFill="1" applyBorder="1" applyAlignment="1">
      <alignment horizontal="center" vertical="center" wrapText="1"/>
    </xf>
    <xf numFmtId="165" fontId="13" fillId="0" borderId="41" xfId="0" applyNumberFormat="1"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3" borderId="43" xfId="0" applyFont="1" applyFill="1" applyBorder="1" applyAlignment="1">
      <alignment vertical="center" wrapText="1"/>
    </xf>
    <xf numFmtId="164" fontId="13" fillId="0" borderId="44" xfId="0" applyNumberFormat="1" applyFont="1" applyFill="1" applyBorder="1" applyAlignment="1">
      <alignment horizontal="center" vertical="center" wrapText="1"/>
    </xf>
    <xf numFmtId="3" fontId="13" fillId="0" borderId="45" xfId="0" applyNumberFormat="1" applyFont="1" applyFill="1" applyBorder="1" applyAlignment="1">
      <alignment horizontal="center" vertical="center" wrapText="1"/>
    </xf>
    <xf numFmtId="0" fontId="12" fillId="4" borderId="34" xfId="0" applyFont="1" applyFill="1" applyBorder="1" applyAlignment="1">
      <alignment vertical="center"/>
    </xf>
    <xf numFmtId="164" fontId="13" fillId="2" borderId="23" xfId="0" applyNumberFormat="1" applyFont="1" applyFill="1" applyBorder="1" applyAlignment="1">
      <alignment horizontal="center" vertical="center" wrapText="1"/>
    </xf>
    <xf numFmtId="3" fontId="13" fillId="2" borderId="26"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3" fontId="13" fillId="0" borderId="46" xfId="0" applyNumberFormat="1" applyFont="1" applyFill="1" applyBorder="1" applyAlignment="1">
      <alignment horizontal="center" vertical="center" wrapText="1"/>
    </xf>
    <xf numFmtId="164" fontId="13" fillId="2" borderId="47" xfId="0" applyNumberFormat="1" applyFont="1" applyFill="1" applyBorder="1" applyAlignment="1">
      <alignment horizontal="center" vertical="center" wrapText="1"/>
    </xf>
    <xf numFmtId="3" fontId="13" fillId="2" borderId="48" xfId="0" applyNumberFormat="1" applyFont="1" applyFill="1" applyBorder="1" applyAlignment="1">
      <alignment horizontal="center" vertical="center" wrapText="1"/>
    </xf>
    <xf numFmtId="0" fontId="14" fillId="0" borderId="34" xfId="0" applyFont="1" applyFill="1" applyBorder="1" applyAlignment="1">
      <alignment horizontal="left" vertical="center"/>
    </xf>
    <xf numFmtId="0" fontId="14" fillId="0" borderId="34" xfId="0" applyFont="1" applyFill="1" applyBorder="1" applyAlignment="1">
      <alignment vertical="center"/>
    </xf>
    <xf numFmtId="0" fontId="14" fillId="4" borderId="34" xfId="0" applyFont="1" applyFill="1" applyBorder="1" applyAlignment="1">
      <alignment vertical="center"/>
    </xf>
    <xf numFmtId="3" fontId="13" fillId="0" borderId="39" xfId="0" applyNumberFormat="1" applyFont="1" applyFill="1" applyBorder="1" applyAlignment="1">
      <alignment horizontal="center" vertical="center" wrapText="1"/>
    </xf>
    <xf numFmtId="2" fontId="13" fillId="3" borderId="39" xfId="0" applyNumberFormat="1" applyFont="1" applyFill="1" applyBorder="1" applyAlignment="1">
      <alignment vertical="center" wrapText="1"/>
    </xf>
    <xf numFmtId="2" fontId="13" fillId="0" borderId="39" xfId="0" applyNumberFormat="1" applyFont="1" applyFill="1" applyBorder="1" applyAlignment="1">
      <alignment vertical="center" wrapText="1"/>
    </xf>
    <xf numFmtId="0" fontId="2" fillId="5" borderId="0" xfId="0" applyFont="1" applyFill="1" applyAlignment="1">
      <alignment vertical="center"/>
    </xf>
    <xf numFmtId="3" fontId="13" fillId="5" borderId="35" xfId="0" applyNumberFormat="1" applyFont="1" applyFill="1" applyBorder="1" applyAlignment="1">
      <alignment horizontal="center" vertical="center" wrapText="1"/>
    </xf>
    <xf numFmtId="164" fontId="13" fillId="5" borderId="34" xfId="0" applyNumberFormat="1" applyFont="1" applyFill="1" applyBorder="1" applyAlignment="1">
      <alignment horizontal="center" vertical="center" wrapText="1"/>
    </xf>
    <xf numFmtId="3" fontId="13" fillId="5" borderId="36" xfId="0" applyNumberFormat="1" applyFont="1" applyFill="1" applyBorder="1" applyAlignment="1">
      <alignment horizontal="center" vertical="center" wrapText="1"/>
    </xf>
    <xf numFmtId="0" fontId="13" fillId="5" borderId="38" xfId="0" applyFont="1" applyFill="1" applyBorder="1" applyAlignment="1">
      <alignment horizontal="center" vertical="center" wrapText="1"/>
    </xf>
    <xf numFmtId="2" fontId="13" fillId="5" borderId="35" xfId="0" applyNumberFormat="1" applyFont="1" applyFill="1" applyBorder="1" applyAlignment="1">
      <alignment horizontal="center" vertical="center" wrapText="1"/>
    </xf>
    <xf numFmtId="1" fontId="13" fillId="5" borderId="35" xfId="0" applyNumberFormat="1" applyFont="1" applyFill="1" applyBorder="1" applyAlignment="1">
      <alignment horizontal="center" vertical="center" wrapText="1"/>
    </xf>
    <xf numFmtId="165" fontId="13" fillId="5" borderId="35" xfId="0" applyNumberFormat="1" applyFont="1" applyFill="1" applyBorder="1" applyAlignment="1">
      <alignment horizontal="center" vertical="center" wrapText="1"/>
    </xf>
    <xf numFmtId="2" fontId="13" fillId="5" borderId="39" xfId="0" applyNumberFormat="1" applyFont="1" applyFill="1" applyBorder="1" applyAlignment="1">
      <alignment vertical="center" wrapText="1"/>
    </xf>
    <xf numFmtId="0" fontId="2" fillId="6" borderId="0" xfId="0" applyFont="1" applyFill="1" applyAlignment="1">
      <alignment vertical="center"/>
    </xf>
    <xf numFmtId="0" fontId="14" fillId="7" borderId="34" xfId="0" applyFont="1" applyFill="1" applyBorder="1" applyAlignment="1">
      <alignment vertical="center"/>
    </xf>
    <xf numFmtId="3" fontId="13" fillId="7" borderId="35" xfId="0" applyNumberFormat="1" applyFont="1" applyFill="1" applyBorder="1" applyAlignment="1">
      <alignment horizontal="center" vertical="center" wrapText="1"/>
    </xf>
    <xf numFmtId="164" fontId="13" fillId="7" borderId="34" xfId="0" applyNumberFormat="1" applyFont="1" applyFill="1" applyBorder="1" applyAlignment="1">
      <alignment horizontal="center" vertical="center" wrapText="1"/>
    </xf>
    <xf numFmtId="3" fontId="13" fillId="7" borderId="36" xfId="0" applyNumberFormat="1" applyFont="1" applyFill="1" applyBorder="1" applyAlignment="1">
      <alignment horizontal="center" vertical="center" wrapText="1"/>
    </xf>
    <xf numFmtId="3" fontId="13" fillId="7" borderId="39" xfId="0" applyNumberFormat="1" applyFont="1" applyFill="1" applyBorder="1" applyAlignment="1">
      <alignment horizontal="center" vertical="center" wrapText="1"/>
    </xf>
    <xf numFmtId="0" fontId="13" fillId="7" borderId="38" xfId="0" applyFont="1" applyFill="1" applyBorder="1" applyAlignment="1">
      <alignment horizontal="center" vertical="center" wrapText="1"/>
    </xf>
    <xf numFmtId="2" fontId="13" fillId="7" borderId="35" xfId="0" applyNumberFormat="1" applyFont="1" applyFill="1" applyBorder="1" applyAlignment="1">
      <alignment horizontal="center" vertical="center" wrapText="1"/>
    </xf>
    <xf numFmtId="1" fontId="13" fillId="7" borderId="35" xfId="0" applyNumberFormat="1" applyFont="1" applyFill="1" applyBorder="1" applyAlignment="1">
      <alignment horizontal="center" vertical="center" wrapText="1"/>
    </xf>
    <xf numFmtId="165" fontId="13" fillId="7" borderId="35" xfId="0" applyNumberFormat="1" applyFont="1" applyFill="1" applyBorder="1" applyAlignment="1">
      <alignment horizontal="center" vertical="center" wrapText="1"/>
    </xf>
    <xf numFmtId="2" fontId="13" fillId="7" borderId="39" xfId="0" applyNumberFormat="1" applyFont="1" applyFill="1" applyBorder="1" applyAlignment="1">
      <alignment vertical="center" wrapText="1"/>
    </xf>
    <xf numFmtId="0" fontId="11" fillId="7" borderId="0" xfId="0" applyFont="1" applyFill="1" applyAlignment="1">
      <alignment vertical="center"/>
    </xf>
    <xf numFmtId="3" fontId="11" fillId="7" borderId="0" xfId="0" applyNumberFormat="1" applyFont="1" applyFill="1" applyAlignment="1">
      <alignment vertical="center"/>
    </xf>
    <xf numFmtId="0" fontId="2" fillId="7" borderId="0" xfId="0" applyFont="1" applyFill="1" applyAlignment="1">
      <alignment vertical="center"/>
    </xf>
    <xf numFmtId="0" fontId="14" fillId="4" borderId="34" xfId="0" applyFont="1" applyFill="1" applyBorder="1" applyAlignment="1">
      <alignment horizontal="left" vertical="center"/>
    </xf>
    <xf numFmtId="0" fontId="14" fillId="0" borderId="44" xfId="0" applyFont="1" applyFill="1" applyBorder="1" applyAlignment="1">
      <alignment vertical="center"/>
    </xf>
    <xf numFmtId="0" fontId="13" fillId="0" borderId="49" xfId="0" applyFont="1" applyFill="1" applyBorder="1" applyAlignment="1">
      <alignment horizontal="center" vertical="center" wrapText="1"/>
    </xf>
    <xf numFmtId="3" fontId="13" fillId="0" borderId="50" xfId="0" applyNumberFormat="1" applyFont="1" applyFill="1" applyBorder="1" applyAlignment="1">
      <alignment horizontal="center" vertical="center" wrapText="1"/>
    </xf>
    <xf numFmtId="2" fontId="13" fillId="0" borderId="50" xfId="0" applyNumberFormat="1" applyFont="1" applyFill="1" applyBorder="1" applyAlignment="1">
      <alignment horizontal="center" vertical="center" wrapText="1"/>
    </xf>
    <xf numFmtId="1" fontId="13" fillId="0" borderId="50" xfId="0" applyNumberFormat="1" applyFont="1" applyFill="1" applyBorder="1" applyAlignment="1">
      <alignment horizontal="center" vertical="center" wrapText="1"/>
    </xf>
    <xf numFmtId="165" fontId="13" fillId="0" borderId="50"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vertical="center" wrapText="1"/>
    </xf>
    <xf numFmtId="3" fontId="13" fillId="0" borderId="35" xfId="0" applyNumberFormat="1" applyFont="1" applyFill="1" applyBorder="1" applyAlignment="1">
      <alignment horizontal="right" vertical="center" wrapText="1" indent="1"/>
    </xf>
    <xf numFmtId="0" fontId="11" fillId="8" borderId="0" xfId="0" applyFont="1" applyFill="1" applyAlignment="1">
      <alignment vertical="center"/>
    </xf>
    <xf numFmtId="3" fontId="13" fillId="0" borderId="37" xfId="0" applyNumberFormat="1" applyFont="1" applyFill="1" applyBorder="1" applyAlignment="1">
      <alignment horizontal="center" vertical="center" wrapText="1"/>
    </xf>
    <xf numFmtId="3" fontId="13" fillId="8" borderId="36" xfId="0" applyNumberFormat="1" applyFont="1" applyFill="1" applyBorder="1" applyAlignment="1">
      <alignment horizontal="right" vertical="center" wrapText="1" indent="1"/>
    </xf>
    <xf numFmtId="164" fontId="13" fillId="8" borderId="34" xfId="0" applyNumberFormat="1" applyFont="1" applyFill="1" applyBorder="1" applyAlignment="1">
      <alignment horizontal="center" vertical="center" wrapText="1"/>
    </xf>
    <xf numFmtId="3" fontId="13" fillId="8" borderId="36" xfId="0" applyNumberFormat="1" applyFont="1" applyFill="1" applyBorder="1" applyAlignment="1">
      <alignment horizontal="center" vertical="center" wrapText="1"/>
    </xf>
    <xf numFmtId="0" fontId="13" fillId="8" borderId="38" xfId="0" applyFont="1" applyFill="1" applyBorder="1" applyAlignment="1">
      <alignment horizontal="center" vertical="center" wrapText="1"/>
    </xf>
    <xf numFmtId="3" fontId="13" fillId="8" borderId="35" xfId="0" applyNumberFormat="1" applyFont="1" applyFill="1" applyBorder="1" applyAlignment="1">
      <alignment horizontal="center" vertical="center" wrapText="1"/>
    </xf>
    <xf numFmtId="2" fontId="13" fillId="8" borderId="35" xfId="0" applyNumberFormat="1" applyFont="1" applyFill="1" applyBorder="1" applyAlignment="1">
      <alignment horizontal="center" vertical="center" wrapText="1"/>
    </xf>
    <xf numFmtId="1" fontId="13" fillId="8" borderId="35" xfId="0" applyNumberFormat="1" applyFont="1" applyFill="1" applyBorder="1" applyAlignment="1">
      <alignment horizontal="center" vertical="center" wrapText="1"/>
    </xf>
    <xf numFmtId="165" fontId="13" fillId="8" borderId="35" xfId="0" applyNumberFormat="1"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4" fillId="0" borderId="40" xfId="0" applyFont="1" applyFill="1" applyBorder="1" applyAlignment="1">
      <alignment vertical="center"/>
    </xf>
    <xf numFmtId="3" fontId="13" fillId="0" borderId="41" xfId="0" applyNumberFormat="1" applyFont="1" applyFill="1" applyBorder="1" applyAlignment="1">
      <alignment horizontal="right" vertical="center" wrapText="1" indent="1"/>
    </xf>
    <xf numFmtId="0" fontId="13" fillId="0" borderId="43" xfId="0" applyFont="1" applyFill="1" applyBorder="1" applyAlignment="1">
      <alignment vertical="center" wrapText="1"/>
    </xf>
    <xf numFmtId="3" fontId="11" fillId="8" borderId="0" xfId="0" applyNumberFormat="1" applyFont="1" applyFill="1" applyAlignment="1">
      <alignment vertical="center"/>
    </xf>
    <xf numFmtId="0" fontId="11" fillId="0" borderId="0" xfId="0" applyFont="1" applyFill="1" applyBorder="1" applyAlignment="1">
      <alignment vertical="center"/>
    </xf>
    <xf numFmtId="3" fontId="13" fillId="0" borderId="36" xfId="0" applyNumberFormat="1" applyFont="1" applyFill="1" applyBorder="1" applyAlignment="1">
      <alignment horizontal="right" vertical="center" wrapText="1" indent="1"/>
    </xf>
    <xf numFmtId="3" fontId="14" fillId="0" borderId="35" xfId="0" applyNumberFormat="1" applyFont="1" applyFill="1" applyBorder="1" applyAlignment="1">
      <alignment horizontal="right" vertical="center" indent="1"/>
    </xf>
    <xf numFmtId="3" fontId="14" fillId="0" borderId="36" xfId="0" applyNumberFormat="1" applyFont="1" applyFill="1" applyBorder="1" applyAlignment="1">
      <alignment horizontal="right" vertical="center" indent="1"/>
    </xf>
    <xf numFmtId="0" fontId="2" fillId="0" borderId="0" xfId="0" applyFont="1" applyFill="1" applyBorder="1" applyAlignment="1">
      <alignment vertical="center"/>
    </xf>
    <xf numFmtId="0" fontId="12" fillId="0" borderId="34" xfId="2" applyFont="1" applyFill="1" applyBorder="1" applyAlignment="1">
      <alignment vertical="center"/>
    </xf>
    <xf numFmtId="3" fontId="13" fillId="0" borderId="35" xfId="2" applyNumberFormat="1" applyFont="1" applyFill="1" applyBorder="1" applyAlignment="1">
      <alignment horizontal="center" vertical="center" wrapText="1"/>
    </xf>
    <xf numFmtId="164" fontId="13" fillId="0" borderId="34" xfId="2" applyNumberFormat="1" applyFont="1" applyFill="1" applyBorder="1" applyAlignment="1">
      <alignment horizontal="center" vertical="center" wrapText="1"/>
    </xf>
    <xf numFmtId="3" fontId="13" fillId="0" borderId="36" xfId="2" applyNumberFormat="1" applyFont="1" applyFill="1" applyBorder="1" applyAlignment="1">
      <alignment horizontal="center" vertical="center" wrapText="1"/>
    </xf>
    <xf numFmtId="164" fontId="13" fillId="2" borderId="34" xfId="2" applyNumberFormat="1" applyFont="1" applyFill="1" applyBorder="1" applyAlignment="1">
      <alignment horizontal="center" vertical="center" wrapText="1"/>
    </xf>
    <xf numFmtId="3" fontId="13" fillId="2" borderId="39" xfId="2" applyNumberFormat="1" applyFont="1" applyFill="1" applyBorder="1" applyAlignment="1">
      <alignment horizontal="center" vertical="center" wrapText="1"/>
    </xf>
    <xf numFmtId="0" fontId="13" fillId="0" borderId="38" xfId="2" applyFont="1" applyFill="1" applyBorder="1" applyAlignment="1">
      <alignment horizontal="center" vertical="center" wrapText="1"/>
    </xf>
    <xf numFmtId="0" fontId="13" fillId="0" borderId="35" xfId="2" applyFont="1" applyFill="1" applyBorder="1" applyAlignment="1">
      <alignment horizontal="center" vertical="center" wrapText="1"/>
    </xf>
    <xf numFmtId="2" fontId="13" fillId="0" borderId="35" xfId="2" applyNumberFormat="1" applyFont="1" applyFill="1" applyBorder="1" applyAlignment="1">
      <alignment horizontal="center" vertical="center" wrapText="1"/>
    </xf>
    <xf numFmtId="1" fontId="13" fillId="0" borderId="35" xfId="2" applyNumberFormat="1" applyFont="1" applyFill="1" applyBorder="1" applyAlignment="1">
      <alignment horizontal="center" vertical="center" wrapText="1"/>
    </xf>
    <xf numFmtId="0" fontId="13" fillId="3" borderId="39" xfId="2" applyFont="1" applyFill="1" applyBorder="1" applyAlignment="1">
      <alignment vertical="center" wrapText="1"/>
    </xf>
    <xf numFmtId="0" fontId="13" fillId="0" borderId="39" xfId="2" applyFont="1" applyFill="1" applyBorder="1" applyAlignment="1">
      <alignment vertical="center" wrapText="1"/>
    </xf>
    <xf numFmtId="2" fontId="13" fillId="0" borderId="39" xfId="2" applyNumberFormat="1" applyFont="1" applyFill="1" applyBorder="1" applyAlignment="1">
      <alignment vertical="center" wrapText="1"/>
    </xf>
    <xf numFmtId="3" fontId="13" fillId="0" borderId="35" xfId="3" applyNumberFormat="1" applyFont="1" applyFill="1" applyBorder="1" applyAlignment="1">
      <alignment horizontal="center" vertical="center" wrapText="1"/>
    </xf>
    <xf numFmtId="3" fontId="14" fillId="0" borderId="50" xfId="0" applyNumberFormat="1" applyFont="1" applyFill="1" applyBorder="1" applyAlignment="1">
      <alignment horizontal="right" vertical="center" indent="1"/>
    </xf>
    <xf numFmtId="3" fontId="14" fillId="0" borderId="45" xfId="0" applyNumberFormat="1" applyFont="1" applyFill="1" applyBorder="1" applyAlignment="1">
      <alignment horizontal="right" vertical="center" indent="1"/>
    </xf>
    <xf numFmtId="2" fontId="13" fillId="3" borderId="51" xfId="0" applyNumberFormat="1" applyFont="1" applyFill="1" applyBorder="1" applyAlignment="1">
      <alignment vertical="center" wrapText="1"/>
    </xf>
    <xf numFmtId="0" fontId="14" fillId="4" borderId="23" xfId="0" applyFont="1" applyFill="1" applyBorder="1" applyAlignment="1">
      <alignment vertical="center"/>
    </xf>
    <xf numFmtId="3" fontId="14" fillId="0" borderId="24" xfId="0" applyNumberFormat="1" applyFont="1" applyFill="1" applyBorder="1" applyAlignment="1">
      <alignment horizontal="right" vertical="center" indent="1"/>
    </xf>
    <xf numFmtId="164" fontId="13" fillId="0" borderId="23" xfId="0" applyNumberFormat="1" applyFont="1" applyFill="1" applyBorder="1" applyAlignment="1">
      <alignment horizontal="center" vertical="center" wrapText="1"/>
    </xf>
    <xf numFmtId="3" fontId="13" fillId="0" borderId="25" xfId="0" applyNumberFormat="1" applyFont="1" applyFill="1" applyBorder="1" applyAlignment="1">
      <alignment horizontal="center" vertical="center" wrapText="1"/>
    </xf>
    <xf numFmtId="3" fontId="14" fillId="0" borderId="25" xfId="0" applyNumberFormat="1" applyFont="1" applyFill="1" applyBorder="1" applyAlignment="1">
      <alignment horizontal="right" vertical="center" indent="1"/>
    </xf>
    <xf numFmtId="0" fontId="13" fillId="0" borderId="27" xfId="0" applyFont="1" applyFill="1" applyBorder="1" applyAlignment="1">
      <alignment horizontal="center" vertical="center" wrapText="1"/>
    </xf>
    <xf numFmtId="3" fontId="13" fillId="0" borderId="24" xfId="0" applyNumberFormat="1" applyFont="1" applyFill="1" applyBorder="1" applyAlignment="1">
      <alignment horizontal="center" vertical="center" wrapText="1"/>
    </xf>
    <xf numFmtId="2" fontId="13" fillId="0" borderId="24"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2" fontId="13" fillId="0" borderId="26" xfId="0" applyNumberFormat="1" applyFont="1" applyFill="1" applyBorder="1" applyAlignment="1">
      <alignment vertical="center" wrapText="1"/>
    </xf>
    <xf numFmtId="0" fontId="14" fillId="0" borderId="0" xfId="0" applyFont="1" applyFill="1" applyBorder="1" applyAlignment="1">
      <alignment vertical="center"/>
    </xf>
    <xf numFmtId="3" fontId="14" fillId="0" borderId="0" xfId="0" applyNumberFormat="1" applyFont="1" applyFill="1" applyBorder="1" applyAlignment="1">
      <alignment horizontal="right" vertical="center" indent="1"/>
    </xf>
    <xf numFmtId="164" fontId="13"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164" fontId="13" fillId="2" borderId="0" xfId="0" applyNumberFormat="1" applyFont="1" applyFill="1" applyBorder="1" applyAlignment="1">
      <alignment horizontal="center" vertical="center" wrapText="1"/>
    </xf>
    <xf numFmtId="3" fontId="13" fillId="2"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1"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3" fontId="13" fillId="0" borderId="0" xfId="3" applyNumberFormat="1" applyFont="1" applyFill="1" applyBorder="1" applyAlignment="1">
      <alignment horizontal="left" vertical="center"/>
    </xf>
    <xf numFmtId="0" fontId="2" fillId="0" borderId="0" xfId="0" applyFont="1" applyFill="1" applyAlignment="1"/>
    <xf numFmtId="0" fontId="3" fillId="0" borderId="0" xfId="0" applyFont="1" applyFill="1" applyBorder="1" applyAlignment="1"/>
    <xf numFmtId="0" fontId="17" fillId="0" borderId="0" xfId="0" applyFont="1" applyFill="1"/>
    <xf numFmtId="164" fontId="17" fillId="0" borderId="0" xfId="0" applyNumberFormat="1" applyFont="1" applyFill="1"/>
    <xf numFmtId="164" fontId="17" fillId="2" borderId="0" xfId="0" applyNumberFormat="1" applyFont="1" applyFill="1"/>
    <xf numFmtId="0" fontId="17" fillId="2" borderId="0" xfId="0" applyFont="1" applyFill="1"/>
    <xf numFmtId="2" fontId="17" fillId="0" borderId="0" xfId="0" applyNumberFormat="1" applyFont="1" applyFill="1"/>
    <xf numFmtId="1" fontId="17" fillId="0" borderId="0" xfId="0" applyNumberFormat="1" applyFont="1" applyFill="1"/>
    <xf numFmtId="165" fontId="17" fillId="0" borderId="0" xfId="0" applyNumberFormat="1" applyFont="1" applyFill="1"/>
    <xf numFmtId="0" fontId="2" fillId="0" borderId="0" xfId="0" applyFont="1" applyFill="1" applyAlignment="1">
      <alignment vertical="justify" wrapText="1"/>
    </xf>
    <xf numFmtId="0" fontId="3" fillId="0" borderId="0" xfId="0" applyFont="1" applyFill="1" applyBorder="1" applyAlignment="1">
      <alignment horizontal="left"/>
    </xf>
    <xf numFmtId="0" fontId="3" fillId="0" borderId="0" xfId="0" applyFont="1" applyFill="1"/>
    <xf numFmtId="165" fontId="2" fillId="0" borderId="0" xfId="0" applyNumberFormat="1" applyFont="1" applyFill="1"/>
    <xf numFmtId="0" fontId="18" fillId="0" borderId="0" xfId="3" applyFont="1" applyFill="1" applyAlignment="1"/>
    <xf numFmtId="0" fontId="2" fillId="0" borderId="0" xfId="0" applyFont="1" applyFill="1" applyAlignment="1">
      <alignment horizontal="center"/>
    </xf>
    <xf numFmtId="0" fontId="8" fillId="0" borderId="23" xfId="0" applyFont="1" applyFill="1" applyBorder="1" applyAlignment="1">
      <alignment horizontal="center" vertical="center" wrapText="1"/>
    </xf>
    <xf numFmtId="3" fontId="8" fillId="0" borderId="26" xfId="0" applyNumberFormat="1" applyFont="1" applyFill="1" applyBorder="1" applyAlignment="1">
      <alignment horizontal="center" vertical="center" wrapText="1"/>
    </xf>
    <xf numFmtId="0" fontId="12" fillId="0" borderId="15" xfId="0" applyFont="1" applyFill="1" applyBorder="1" applyAlignment="1">
      <alignment vertical="center"/>
    </xf>
    <xf numFmtId="3" fontId="13" fillId="0" borderId="15" xfId="0" applyNumberFormat="1" applyFont="1" applyFill="1" applyBorder="1" applyAlignment="1">
      <alignment horizontal="center" vertical="center" wrapText="1"/>
    </xf>
    <xf numFmtId="0" fontId="12" fillId="0" borderId="17" xfId="0" applyFont="1" applyFill="1" applyBorder="1" applyAlignment="1">
      <alignment vertical="center"/>
    </xf>
    <xf numFmtId="3" fontId="13" fillId="0" borderId="17" xfId="0" applyNumberFormat="1" applyFont="1" applyFill="1" applyBorder="1" applyAlignment="1">
      <alignment horizontal="center" vertical="center" wrapText="1"/>
    </xf>
    <xf numFmtId="3" fontId="13" fillId="0" borderId="43" xfId="0" applyNumberFormat="1" applyFont="1" applyFill="1" applyBorder="1" applyAlignment="1">
      <alignment horizontal="center" vertical="center" wrapText="1"/>
    </xf>
    <xf numFmtId="0" fontId="14" fillId="0" borderId="15" xfId="0" applyFont="1" applyFill="1" applyBorder="1" applyAlignment="1">
      <alignment horizontal="left" vertical="center"/>
    </xf>
    <xf numFmtId="0" fontId="14" fillId="0" borderId="15" xfId="0" applyFont="1" applyFill="1" applyBorder="1" applyAlignment="1">
      <alignment vertical="center"/>
    </xf>
    <xf numFmtId="0" fontId="14" fillId="0" borderId="56" xfId="0" applyFont="1" applyFill="1" applyBorder="1" applyAlignment="1">
      <alignment vertical="center"/>
    </xf>
    <xf numFmtId="3" fontId="13" fillId="0" borderId="15" xfId="0" applyNumberFormat="1" applyFont="1" applyFill="1" applyBorder="1" applyAlignment="1">
      <alignment horizontal="right" vertical="center" wrapText="1" indent="1"/>
    </xf>
    <xf numFmtId="0" fontId="14" fillId="0" borderId="17" xfId="0" applyFont="1" applyFill="1" applyBorder="1" applyAlignment="1">
      <alignment vertical="center"/>
    </xf>
    <xf numFmtId="3" fontId="13" fillId="0" borderId="39" xfId="0" applyNumberFormat="1" applyFont="1" applyFill="1" applyBorder="1" applyAlignment="1">
      <alignment horizontal="right" vertical="center" wrapText="1" indent="1"/>
    </xf>
    <xf numFmtId="3" fontId="13" fillId="0" borderId="26" xfId="0" applyNumberFormat="1" applyFont="1" applyFill="1" applyBorder="1" applyAlignment="1">
      <alignment horizontal="right" vertical="center" wrapText="1" indent="1"/>
    </xf>
    <xf numFmtId="3" fontId="14" fillId="0" borderId="15" xfId="0" applyNumberFormat="1" applyFont="1" applyFill="1" applyBorder="1" applyAlignment="1">
      <alignment horizontal="right" vertical="center" indent="1"/>
    </xf>
    <xf numFmtId="3" fontId="14" fillId="0" borderId="39" xfId="0" applyNumberFormat="1" applyFont="1" applyFill="1" applyBorder="1" applyAlignment="1">
      <alignment horizontal="right" vertical="center" indent="1"/>
    </xf>
    <xf numFmtId="0" fontId="12" fillId="0" borderId="15" xfId="2" applyFont="1" applyFill="1" applyBorder="1" applyAlignment="1">
      <alignment vertical="center"/>
    </xf>
    <xf numFmtId="3" fontId="13" fillId="0" borderId="39" xfId="2" applyNumberFormat="1" applyFont="1" applyFill="1" applyBorder="1" applyAlignment="1">
      <alignment horizontal="center" vertical="center" wrapText="1"/>
    </xf>
    <xf numFmtId="3" fontId="13" fillId="0" borderId="15" xfId="2" applyNumberFormat="1" applyFont="1" applyFill="1" applyBorder="1" applyAlignment="1">
      <alignment horizontal="center" vertical="center" wrapText="1"/>
    </xf>
    <xf numFmtId="2" fontId="13" fillId="0" borderId="35" xfId="2" applyNumberFormat="1" applyFont="1" applyFill="1" applyBorder="1" applyAlignment="1">
      <alignment vertical="center" wrapText="1"/>
    </xf>
    <xf numFmtId="0" fontId="14" fillId="0" borderId="57" xfId="0" applyFont="1" applyFill="1" applyBorder="1" applyAlignment="1">
      <alignment vertical="center"/>
    </xf>
    <xf numFmtId="3" fontId="14" fillId="0" borderId="58" xfId="0" applyNumberFormat="1" applyFont="1" applyFill="1" applyBorder="1" applyAlignment="1">
      <alignment horizontal="right" vertical="center" indent="1"/>
    </xf>
    <xf numFmtId="3" fontId="14" fillId="0" borderId="29" xfId="0" applyNumberFormat="1" applyFont="1" applyFill="1" applyBorder="1" applyAlignment="1">
      <alignment horizontal="right" vertical="center" indent="1"/>
    </xf>
    <xf numFmtId="0" fontId="13" fillId="0" borderId="21" xfId="0" applyFont="1" applyFill="1" applyBorder="1" applyAlignment="1">
      <alignment horizontal="center" vertical="center" wrapText="1"/>
    </xf>
    <xf numFmtId="3" fontId="13" fillId="0" borderId="28" xfId="0" applyNumberFormat="1" applyFont="1" applyFill="1" applyBorder="1" applyAlignment="1">
      <alignment horizontal="center" vertical="center" wrapText="1"/>
    </xf>
    <xf numFmtId="2" fontId="13" fillId="0" borderId="28" xfId="0" applyNumberFormat="1" applyFont="1" applyFill="1" applyBorder="1" applyAlignment="1">
      <alignment horizontal="center" vertical="center" wrapText="1"/>
    </xf>
    <xf numFmtId="1" fontId="13" fillId="0" borderId="28" xfId="0" applyNumberFormat="1"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3" borderId="29" xfId="0" applyFont="1" applyFill="1" applyBorder="1" applyAlignment="1">
      <alignment vertical="center" wrapText="1"/>
    </xf>
    <xf numFmtId="3" fontId="8" fillId="0" borderId="24" xfId="0" applyNumberFormat="1" applyFont="1" applyFill="1" applyBorder="1" applyAlignment="1">
      <alignment horizontal="center" vertical="center" wrapText="1"/>
    </xf>
    <xf numFmtId="164" fontId="13" fillId="0" borderId="35" xfId="0" applyNumberFormat="1" applyFont="1" applyFill="1" applyBorder="1" applyAlignment="1">
      <alignment horizontal="center" vertical="center" wrapText="1"/>
    </xf>
    <xf numFmtId="3" fontId="13" fillId="7" borderId="35" xfId="0" applyNumberFormat="1" applyFont="1" applyFill="1" applyBorder="1" applyAlignment="1">
      <alignment horizontal="right" vertical="center" wrapText="1" indent="1"/>
    </xf>
    <xf numFmtId="0" fontId="13" fillId="7" borderId="35" xfId="0" applyFont="1" applyFill="1" applyBorder="1" applyAlignment="1">
      <alignment horizontal="center" vertical="center" wrapText="1"/>
    </xf>
    <xf numFmtId="164" fontId="13" fillId="7" borderId="35" xfId="0" applyNumberFormat="1" applyFont="1" applyFill="1" applyBorder="1" applyAlignment="1">
      <alignment horizontal="center" vertical="center" wrapText="1"/>
    </xf>
    <xf numFmtId="0" fontId="13" fillId="7" borderId="39" xfId="0" applyFont="1" applyFill="1" applyBorder="1" applyAlignment="1">
      <alignment vertical="center" wrapText="1"/>
    </xf>
    <xf numFmtId="0" fontId="14" fillId="0" borderId="1" xfId="0" applyFont="1" applyFill="1" applyBorder="1" applyAlignment="1">
      <alignment vertical="center"/>
    </xf>
    <xf numFmtId="3" fontId="13" fillId="0" borderId="8" xfId="0" applyNumberFormat="1" applyFont="1" applyFill="1" applyBorder="1" applyAlignment="1">
      <alignment horizontal="right" vertical="center" wrapText="1" indent="1"/>
    </xf>
    <xf numFmtId="3" fontId="13"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2" fontId="13" fillId="0" borderId="8" xfId="0" applyNumberFormat="1" applyFont="1" applyFill="1" applyBorder="1" applyAlignment="1">
      <alignment horizontal="center" vertical="center" wrapText="1"/>
    </xf>
    <xf numFmtId="1" fontId="13" fillId="0" borderId="8"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0" fontId="13" fillId="0" borderId="37" xfId="0" applyFont="1" applyFill="1" applyBorder="1" applyAlignment="1">
      <alignment vertical="center" wrapText="1"/>
    </xf>
    <xf numFmtId="0" fontId="14" fillId="0" borderId="23" xfId="0" applyFont="1" applyFill="1" applyBorder="1" applyAlignment="1">
      <alignment vertical="center"/>
    </xf>
    <xf numFmtId="3" fontId="13" fillId="0" borderId="24" xfId="0" applyNumberFormat="1" applyFont="1" applyFill="1" applyBorder="1" applyAlignment="1">
      <alignment horizontal="right" vertical="center" wrapText="1" indent="1"/>
    </xf>
    <xf numFmtId="0" fontId="13" fillId="0" borderId="24" xfId="0" applyFont="1" applyFill="1" applyBorder="1" applyAlignment="1">
      <alignment horizontal="center" vertical="center" wrapText="1"/>
    </xf>
    <xf numFmtId="164" fontId="13" fillId="0" borderId="24" xfId="0" applyNumberFormat="1" applyFont="1" applyFill="1" applyBorder="1" applyAlignment="1">
      <alignment horizontal="center" vertical="center" wrapText="1"/>
    </xf>
    <xf numFmtId="0" fontId="13" fillId="0" borderId="26" xfId="0" applyFont="1" applyFill="1" applyBorder="1" applyAlignment="1">
      <alignment vertical="center" wrapText="1"/>
    </xf>
    <xf numFmtId="0" fontId="19" fillId="7" borderId="0" xfId="0" applyFont="1" applyFill="1" applyBorder="1" applyAlignment="1">
      <alignment vertical="center"/>
    </xf>
    <xf numFmtId="3" fontId="13" fillId="7" borderId="0" xfId="0" applyNumberFormat="1" applyFont="1" applyFill="1" applyBorder="1" applyAlignment="1">
      <alignment horizontal="right" vertical="center" wrapText="1" indent="1"/>
    </xf>
    <xf numFmtId="3" fontId="13" fillId="7" borderId="0" xfId="0" applyNumberFormat="1" applyFont="1" applyFill="1" applyBorder="1" applyAlignment="1">
      <alignment horizontal="center" vertical="center" wrapText="1"/>
    </xf>
    <xf numFmtId="0" fontId="13" fillId="7" borderId="0" xfId="0" applyFont="1" applyFill="1" applyBorder="1" applyAlignment="1">
      <alignment horizontal="center" vertical="center" wrapText="1"/>
    </xf>
    <xf numFmtId="2" fontId="13" fillId="7" borderId="0" xfId="0" applyNumberFormat="1" applyFont="1" applyFill="1" applyBorder="1" applyAlignment="1">
      <alignment horizontal="center" vertical="center" wrapText="1"/>
    </xf>
    <xf numFmtId="1" fontId="13" fillId="7" borderId="0" xfId="0" applyNumberFormat="1" applyFont="1" applyFill="1" applyBorder="1" applyAlignment="1">
      <alignment horizontal="center" vertical="center" wrapText="1"/>
    </xf>
    <xf numFmtId="164" fontId="13" fillId="7" borderId="0" xfId="0" applyNumberFormat="1" applyFont="1" applyFill="1" applyBorder="1" applyAlignment="1">
      <alignment horizontal="center" vertical="center" wrapText="1"/>
    </xf>
    <xf numFmtId="0" fontId="13" fillId="7" borderId="0" xfId="0" applyFont="1" applyFill="1" applyBorder="1" applyAlignment="1">
      <alignment vertical="center" wrapText="1"/>
    </xf>
    <xf numFmtId="0" fontId="2" fillId="7" borderId="0" xfId="0" applyFont="1" applyFill="1" applyAlignment="1">
      <alignment horizontal="center" vertical="center"/>
    </xf>
    <xf numFmtId="0" fontId="0" fillId="0" borderId="0" xfId="0" applyAlignment="1">
      <alignment horizontal="center"/>
    </xf>
    <xf numFmtId="0" fontId="16" fillId="0" borderId="0" xfId="4"/>
    <xf numFmtId="0" fontId="20" fillId="0" borderId="0" xfId="4" applyFont="1" applyFill="1" applyAlignment="1">
      <alignment horizontal="left" indent="15"/>
    </xf>
    <xf numFmtId="0" fontId="20" fillId="0" borderId="0" xfId="4" applyFont="1" applyFill="1" applyAlignment="1">
      <alignment horizontal="left" indent="6"/>
    </xf>
    <xf numFmtId="0" fontId="20" fillId="0" borderId="0" xfId="4" applyFont="1" applyFill="1" applyAlignment="1">
      <alignment horizontal="left"/>
    </xf>
    <xf numFmtId="0" fontId="21" fillId="0" borderId="0" xfId="4" applyFont="1"/>
    <xf numFmtId="0" fontId="22" fillId="0" borderId="0" xfId="4" applyFont="1" applyAlignment="1">
      <alignment horizontal="left"/>
    </xf>
    <xf numFmtId="0" fontId="24" fillId="0" borderId="0" xfId="4" applyFont="1" applyAlignment="1">
      <alignment horizontal="center"/>
    </xf>
    <xf numFmtId="0" fontId="7" fillId="0" borderId="0" xfId="4" applyFont="1" applyBorder="1"/>
    <xf numFmtId="0" fontId="7" fillId="0" borderId="0" xfId="4" applyFont="1"/>
    <xf numFmtId="3" fontId="8" fillId="9" borderId="50" xfId="4" applyNumberFormat="1" applyFont="1" applyFill="1" applyBorder="1" applyAlignment="1">
      <alignment horizontal="center" vertical="center" wrapText="1"/>
    </xf>
    <xf numFmtId="0" fontId="9" fillId="0" borderId="10" xfId="4" applyFont="1" applyFill="1" applyBorder="1" applyAlignment="1">
      <alignment horizontal="center" vertical="center" textRotation="90" wrapText="1"/>
    </xf>
    <xf numFmtId="0" fontId="11" fillId="0" borderId="0" xfId="4" applyFont="1" applyBorder="1"/>
    <xf numFmtId="0" fontId="11" fillId="0" borderId="0" xfId="4" applyFont="1"/>
    <xf numFmtId="3" fontId="13" fillId="0" borderId="47" xfId="4" applyNumberFormat="1" applyFont="1" applyBorder="1" applyAlignment="1">
      <alignment horizontal="center" vertical="center"/>
    </xf>
    <xf numFmtId="170" fontId="13" fillId="0" borderId="53" xfId="5" applyNumberFormat="1" applyFont="1" applyBorder="1" applyAlignment="1">
      <alignment horizontal="center" vertical="center" wrapText="1"/>
    </xf>
    <xf numFmtId="0" fontId="13" fillId="0" borderId="53" xfId="4" applyFont="1" applyFill="1" applyBorder="1" applyAlignment="1">
      <alignment horizontal="center" vertical="center" wrapText="1"/>
    </xf>
    <xf numFmtId="165" fontId="13" fillId="0" borderId="53" xfId="4" applyNumberFormat="1" applyFont="1" applyFill="1" applyBorder="1" applyAlignment="1">
      <alignment horizontal="center" vertical="center" wrapText="1"/>
    </xf>
    <xf numFmtId="0" fontId="13" fillId="0" borderId="48" xfId="4" applyFont="1" applyFill="1" applyBorder="1" applyAlignment="1">
      <alignment horizontal="left" vertical="center" wrapText="1"/>
    </xf>
    <xf numFmtId="3" fontId="13" fillId="0" borderId="32" xfId="4" applyNumberFormat="1" applyFont="1" applyBorder="1" applyAlignment="1">
      <alignment horizontal="left" vertical="center"/>
    </xf>
    <xf numFmtId="170" fontId="13" fillId="0" borderId="32" xfId="5" applyNumberFormat="1" applyFont="1" applyBorder="1" applyAlignment="1">
      <alignment horizontal="center" vertical="center" wrapText="1"/>
    </xf>
    <xf numFmtId="0" fontId="13" fillId="0" borderId="32" xfId="4" applyFont="1" applyFill="1" applyBorder="1" applyAlignment="1">
      <alignment horizontal="center" vertical="center" wrapText="1"/>
    </xf>
    <xf numFmtId="165" fontId="13" fillId="0" borderId="32" xfId="4" applyNumberFormat="1" applyFont="1" applyFill="1" applyBorder="1" applyAlignment="1">
      <alignment horizontal="center" vertical="center" wrapText="1"/>
    </xf>
    <xf numFmtId="0" fontId="13" fillId="0" borderId="32" xfId="4" applyFont="1" applyFill="1" applyBorder="1" applyAlignment="1">
      <alignment horizontal="left" vertical="center" wrapText="1"/>
    </xf>
    <xf numFmtId="3" fontId="13" fillId="0" borderId="0" xfId="4" applyNumberFormat="1" applyFont="1" applyBorder="1" applyAlignment="1">
      <alignment horizontal="center" vertical="center"/>
    </xf>
    <xf numFmtId="170" fontId="13" fillId="0" borderId="0" xfId="5" applyNumberFormat="1" applyFont="1" applyBorder="1" applyAlignment="1">
      <alignment horizontal="center" vertical="center" wrapText="1"/>
    </xf>
    <xf numFmtId="0" fontId="13" fillId="0" borderId="0" xfId="4" applyFont="1" applyFill="1" applyBorder="1" applyAlignment="1">
      <alignment horizontal="center" vertical="center" wrapText="1"/>
    </xf>
    <xf numFmtId="165" fontId="13" fillId="0" borderId="0" xfId="4" applyNumberFormat="1" applyFont="1" applyFill="1" applyBorder="1" applyAlignment="1">
      <alignment horizontal="center" vertical="center" wrapText="1"/>
    </xf>
    <xf numFmtId="0" fontId="13" fillId="0" borderId="0" xfId="4" applyFont="1" applyFill="1" applyBorder="1" applyAlignment="1">
      <alignment horizontal="left" vertical="center" wrapText="1"/>
    </xf>
    <xf numFmtId="0" fontId="25" fillId="0" borderId="0" xfId="4" applyFont="1" applyBorder="1" applyAlignment="1"/>
    <xf numFmtId="171" fontId="13" fillId="0" borderId="0" xfId="5" applyNumberFormat="1" applyFont="1" applyBorder="1" applyAlignment="1">
      <alignment horizontal="center" vertical="center" wrapText="1"/>
    </xf>
    <xf numFmtId="164" fontId="13" fillId="0" borderId="0" xfId="4" applyNumberFormat="1" applyFont="1" applyFill="1" applyBorder="1" applyAlignment="1">
      <alignment horizontal="center" vertical="center" wrapText="1"/>
    </xf>
    <xf numFmtId="0" fontId="25" fillId="0" borderId="0" xfId="4" applyFont="1"/>
    <xf numFmtId="0" fontId="25" fillId="0" borderId="0" xfId="4" applyFont="1" applyBorder="1" applyAlignment="1">
      <alignment horizontal="right"/>
    </xf>
    <xf numFmtId="0" fontId="26" fillId="0" borderId="0" xfId="4" applyFont="1"/>
    <xf numFmtId="0" fontId="25" fillId="0" borderId="0" xfId="4" applyFont="1" applyBorder="1" applyAlignment="1">
      <alignment horizontal="left"/>
    </xf>
    <xf numFmtId="0" fontId="27" fillId="0" borderId="0" xfId="4" applyFont="1" applyAlignment="1">
      <alignment horizontal="left"/>
    </xf>
    <xf numFmtId="0" fontId="27" fillId="0" borderId="0" xfId="4" applyFont="1"/>
    <xf numFmtId="0" fontId="27" fillId="0" borderId="0" xfId="4" applyFont="1" applyAlignment="1"/>
    <xf numFmtId="0" fontId="25" fillId="0" borderId="0" xfId="6" applyFont="1" applyBorder="1" applyAlignment="1"/>
    <xf numFmtId="0" fontId="27" fillId="0" borderId="0" xfId="6" applyFont="1" applyAlignment="1">
      <alignment horizontal="left"/>
    </xf>
    <xf numFmtId="0" fontId="27" fillId="0" borderId="0" xfId="6" applyFont="1"/>
    <xf numFmtId="0" fontId="16" fillId="0" borderId="0" xfId="6" applyFont="1"/>
    <xf numFmtId="1" fontId="21" fillId="0" borderId="0" xfId="6" applyNumberFormat="1" applyFont="1"/>
    <xf numFmtId="0" fontId="25" fillId="0" borderId="0" xfId="6" applyFont="1" applyBorder="1" applyAlignment="1">
      <alignment horizontal="right"/>
    </xf>
    <xf numFmtId="0" fontId="16" fillId="0" borderId="0" xfId="4" applyFont="1"/>
    <xf numFmtId="0" fontId="29" fillId="0" borderId="0" xfId="4" applyFont="1" applyAlignment="1">
      <alignment horizontal="left"/>
    </xf>
    <xf numFmtId="0" fontId="29" fillId="0" borderId="0" xfId="4" applyFont="1" applyBorder="1" applyAlignment="1">
      <alignment horizontal="left"/>
    </xf>
    <xf numFmtId="0" fontId="27" fillId="0" borderId="0" xfId="4" applyFont="1" applyBorder="1"/>
    <xf numFmtId="0" fontId="30" fillId="0" borderId="0" xfId="4" applyFont="1" applyAlignment="1">
      <alignment horizontal="center"/>
    </xf>
    <xf numFmtId="0" fontId="29" fillId="0" borderId="0" xfId="4" applyFont="1" applyAlignment="1"/>
    <xf numFmtId="0" fontId="13" fillId="0" borderId="0" xfId="4" applyNumberFormat="1" applyFont="1" applyBorder="1" applyAlignment="1">
      <alignment horizontal="center" vertical="center"/>
    </xf>
    <xf numFmtId="0" fontId="27" fillId="0" borderId="0" xfId="4" applyFont="1" applyAlignment="1">
      <alignment horizontal="right"/>
    </xf>
    <xf numFmtId="0" fontId="16" fillId="0" borderId="0" xfId="4" applyBorder="1"/>
    <xf numFmtId="0" fontId="2" fillId="0" borderId="0" xfId="4" applyFont="1"/>
    <xf numFmtId="0" fontId="7" fillId="0" borderId="35" xfId="0" applyFont="1" applyFill="1" applyBorder="1" applyAlignment="1">
      <alignment vertical="center"/>
    </xf>
    <xf numFmtId="0" fontId="7" fillId="0" borderId="35" xfId="0" applyFont="1" applyFill="1" applyBorder="1" applyAlignment="1">
      <alignment vertical="center" wrapText="1"/>
    </xf>
    <xf numFmtId="0" fontId="7" fillId="0" borderId="35" xfId="0" applyFont="1" applyFill="1" applyBorder="1" applyAlignment="1">
      <alignment horizontal="center"/>
    </xf>
    <xf numFmtId="0" fontId="7" fillId="0" borderId="38" xfId="0" applyFont="1" applyFill="1" applyBorder="1"/>
    <xf numFmtId="0" fontId="7" fillId="0" borderId="35" xfId="0" applyFont="1" applyFill="1" applyBorder="1"/>
    <xf numFmtId="0" fontId="7" fillId="0" borderId="35" xfId="0" applyFont="1" applyFill="1" applyBorder="1" applyAlignment="1">
      <alignment horizontal="center" wrapText="1"/>
    </xf>
    <xf numFmtId="0" fontId="2" fillId="0" borderId="38" xfId="0" applyFont="1" applyFill="1" applyBorder="1" applyAlignment="1">
      <alignment vertical="center"/>
    </xf>
    <xf numFmtId="0" fontId="2" fillId="0" borderId="35" xfId="0" applyFont="1" applyFill="1" applyBorder="1" applyAlignment="1">
      <alignment vertical="center"/>
    </xf>
    <xf numFmtId="0" fontId="2" fillId="0" borderId="35" xfId="0" applyFont="1" applyFill="1" applyBorder="1" applyAlignment="1">
      <alignment horizontal="center" vertical="center"/>
    </xf>
    <xf numFmtId="2" fontId="11" fillId="0" borderId="38" xfId="0" applyNumberFormat="1" applyFont="1" applyFill="1" applyBorder="1" applyAlignment="1">
      <alignment vertical="center"/>
    </xf>
    <xf numFmtId="167" fontId="11" fillId="0" borderId="35" xfId="1" applyNumberFormat="1" applyFont="1" applyFill="1" applyBorder="1" applyAlignment="1">
      <alignment vertical="center"/>
    </xf>
    <xf numFmtId="0" fontId="11" fillId="0" borderId="35" xfId="0" applyFont="1" applyFill="1" applyBorder="1" applyAlignment="1">
      <alignment horizontal="center" vertical="center"/>
    </xf>
    <xf numFmtId="168" fontId="11" fillId="0" borderId="38" xfId="0" applyNumberFormat="1" applyFont="1" applyFill="1" applyBorder="1" applyAlignment="1">
      <alignment vertical="center"/>
    </xf>
    <xf numFmtId="3" fontId="11" fillId="0" borderId="35" xfId="0" applyNumberFormat="1" applyFont="1" applyFill="1" applyBorder="1" applyAlignment="1">
      <alignment vertical="center"/>
    </xf>
    <xf numFmtId="3" fontId="8" fillId="0" borderId="8" xfId="0" applyNumberFormat="1" applyFont="1" applyFill="1" applyBorder="1" applyAlignment="1">
      <alignment horizontal="center" textRotation="90" wrapText="1"/>
    </xf>
    <xf numFmtId="3" fontId="8" fillId="0" borderId="19" xfId="0" applyNumberFormat="1" applyFont="1" applyFill="1" applyBorder="1" applyAlignment="1">
      <alignment horizontal="center" textRotation="90" wrapText="1"/>
    </xf>
    <xf numFmtId="3" fontId="8" fillId="0" borderId="24" xfId="0" applyNumberFormat="1" applyFont="1" applyFill="1" applyBorder="1" applyAlignment="1">
      <alignment horizontal="center" textRotation="90" wrapText="1"/>
    </xf>
    <xf numFmtId="2" fontId="8" fillId="0" borderId="8" xfId="0" applyNumberFormat="1" applyFont="1" applyFill="1" applyBorder="1" applyAlignment="1">
      <alignment horizontal="center" textRotation="90" wrapText="1"/>
    </xf>
    <xf numFmtId="2" fontId="8" fillId="0" borderId="19" xfId="0" applyNumberFormat="1" applyFont="1" applyFill="1" applyBorder="1" applyAlignment="1">
      <alignment horizontal="center" textRotation="90" wrapText="1"/>
    </xf>
    <xf numFmtId="2" fontId="8" fillId="0" borderId="24" xfId="0" applyNumberFormat="1" applyFont="1" applyFill="1" applyBorder="1" applyAlignment="1">
      <alignment horizontal="center" textRotation="90"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1" fontId="8" fillId="0" borderId="8" xfId="0" applyNumberFormat="1" applyFont="1" applyFill="1" applyBorder="1" applyAlignment="1">
      <alignment horizontal="center" textRotation="90" wrapText="1"/>
    </xf>
    <xf numFmtId="1" fontId="8" fillId="0" borderId="19" xfId="0" applyNumberFormat="1" applyFont="1" applyFill="1" applyBorder="1" applyAlignment="1">
      <alignment horizontal="center" textRotation="90" wrapText="1"/>
    </xf>
    <xf numFmtId="1" fontId="8" fillId="0" borderId="24" xfId="0" applyNumberFormat="1" applyFont="1" applyFill="1" applyBorder="1" applyAlignment="1">
      <alignment horizontal="center" textRotation="90"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2" fontId="8" fillId="2" borderId="6" xfId="0" applyNumberFormat="1" applyFont="1" applyFill="1" applyBorder="1" applyAlignment="1">
      <alignment horizontal="center" vertical="center" wrapText="1"/>
    </xf>
    <xf numFmtId="2" fontId="8" fillId="2" borderId="3" xfId="0" applyNumberFormat="1" applyFont="1" applyFill="1" applyBorder="1" applyAlignment="1">
      <alignment horizontal="center" vertical="center" wrapText="1"/>
    </xf>
    <xf numFmtId="2" fontId="8" fillId="2" borderId="17" xfId="0" applyNumberFormat="1" applyFont="1" applyFill="1" applyBorder="1" applyAlignment="1">
      <alignment horizontal="center" vertical="center" wrapText="1"/>
    </xf>
    <xf numFmtId="2" fontId="8" fillId="2" borderId="14"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9" xfId="0" applyFont="1" applyFill="1" applyBorder="1" applyAlignment="1">
      <alignment horizontal="center" vertical="center" wrapText="1"/>
    </xf>
    <xf numFmtId="2" fontId="8" fillId="0" borderId="15" xfId="0" applyNumberFormat="1" applyFont="1" applyFill="1" applyBorder="1" applyAlignment="1">
      <alignment horizontal="center" vertical="center" wrapText="1"/>
    </xf>
    <xf numFmtId="2" fontId="8" fillId="0" borderId="16" xfId="0" applyNumberFormat="1" applyFont="1" applyFill="1" applyBorder="1" applyAlignment="1">
      <alignment horizontal="center" vertical="center" wrapText="1"/>
    </xf>
    <xf numFmtId="0" fontId="10" fillId="0" borderId="32" xfId="0" applyFont="1" applyFill="1" applyBorder="1" applyAlignment="1">
      <alignment horizontal="center" vertical="center" wrapText="1"/>
    </xf>
    <xf numFmtId="2" fontId="8" fillId="0" borderId="10" xfId="0" applyNumberFormat="1" applyFont="1" applyFill="1" applyBorder="1" applyAlignment="1">
      <alignment horizontal="center" textRotation="90" wrapText="1"/>
    </xf>
    <xf numFmtId="2" fontId="0" fillId="0" borderId="28" xfId="0" applyNumberFormat="1" applyFill="1" applyBorder="1"/>
    <xf numFmtId="165" fontId="8" fillId="0" borderId="10" xfId="0" applyNumberFormat="1" applyFont="1" applyFill="1" applyBorder="1" applyAlignment="1">
      <alignment horizontal="center" textRotation="90" wrapText="1"/>
    </xf>
    <xf numFmtId="165" fontId="8" fillId="0" borderId="19" xfId="0" applyNumberFormat="1" applyFont="1" applyFill="1" applyBorder="1" applyAlignment="1">
      <alignment horizontal="center" textRotation="90" wrapText="1"/>
    </xf>
    <xf numFmtId="165" fontId="0" fillId="0" borderId="28" xfId="0" applyNumberFormat="1" applyFill="1" applyBorder="1"/>
    <xf numFmtId="0" fontId="8" fillId="0" borderId="10" xfId="0" applyFont="1" applyFill="1" applyBorder="1" applyAlignment="1">
      <alignment horizontal="center" textRotation="90" wrapText="1"/>
    </xf>
    <xf numFmtId="0" fontId="8" fillId="0" borderId="19" xfId="0" applyFont="1" applyFill="1" applyBorder="1" applyAlignment="1">
      <alignment horizontal="center" textRotation="90" wrapText="1"/>
    </xf>
    <xf numFmtId="0" fontId="0" fillId="0" borderId="28" xfId="0" applyFill="1" applyBorder="1"/>
    <xf numFmtId="0" fontId="8" fillId="0" borderId="8" xfId="0" applyFont="1" applyFill="1" applyBorder="1" applyAlignment="1">
      <alignment horizontal="center" textRotation="90" wrapText="1"/>
    </xf>
    <xf numFmtId="0" fontId="8" fillId="0" borderId="24" xfId="0" applyFont="1" applyFill="1" applyBorder="1" applyAlignment="1">
      <alignment horizontal="center" textRotation="90" wrapText="1"/>
    </xf>
    <xf numFmtId="0" fontId="8" fillId="0" borderId="7" xfId="0" applyFont="1" applyFill="1" applyBorder="1" applyAlignment="1">
      <alignment horizontal="center" textRotation="90" wrapText="1"/>
    </xf>
    <xf numFmtId="0" fontId="8" fillId="0" borderId="18" xfId="0" applyFont="1" applyFill="1" applyBorder="1" applyAlignment="1">
      <alignment horizontal="center" textRotation="90" wrapText="1"/>
    </xf>
    <xf numFmtId="0" fontId="8" fillId="0" borderId="27" xfId="0" applyFont="1" applyFill="1" applyBorder="1" applyAlignment="1">
      <alignment horizontal="center" textRotation="90" wrapText="1"/>
    </xf>
    <xf numFmtId="0" fontId="7" fillId="0" borderId="34" xfId="0" applyFont="1" applyFill="1" applyBorder="1" applyAlignment="1">
      <alignment horizontal="center"/>
    </xf>
    <xf numFmtId="0" fontId="7" fillId="0" borderId="35" xfId="0" applyFont="1" applyFill="1" applyBorder="1" applyAlignment="1">
      <alignment horizontal="center"/>
    </xf>
    <xf numFmtId="0" fontId="3" fillId="0" borderId="0" xfId="0" applyFont="1" applyFill="1" applyAlignment="1">
      <alignment horizontal="center"/>
    </xf>
    <xf numFmtId="0" fontId="8" fillId="0" borderId="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7" xfId="0" applyFont="1" applyFill="1" applyBorder="1" applyAlignment="1">
      <alignment horizontal="center" vertical="center" wrapText="1"/>
    </xf>
    <xf numFmtId="164" fontId="8" fillId="0" borderId="10" xfId="0" applyNumberFormat="1" applyFont="1" applyFill="1" applyBorder="1" applyAlignment="1">
      <alignment horizontal="center" textRotation="90" wrapText="1"/>
    </xf>
    <xf numFmtId="164" fontId="0" fillId="0" borderId="28" xfId="0" applyNumberFormat="1" applyFill="1" applyBorder="1"/>
    <xf numFmtId="0" fontId="3" fillId="0" borderId="0" xfId="4" applyFont="1" applyAlignment="1">
      <alignment horizontal="center"/>
    </xf>
    <xf numFmtId="0" fontId="23" fillId="0" borderId="0" xfId="4" applyFont="1" applyAlignment="1">
      <alignment horizontal="center"/>
    </xf>
    <xf numFmtId="0" fontId="24" fillId="0" borderId="0" xfId="4" applyFont="1" applyAlignment="1">
      <alignment horizontal="center"/>
    </xf>
    <xf numFmtId="0" fontId="24" fillId="0" borderId="61" xfId="4" applyFont="1" applyBorder="1" applyAlignment="1">
      <alignment horizontal="center"/>
    </xf>
    <xf numFmtId="0" fontId="8" fillId="9" borderId="59" xfId="4" applyFont="1" applyFill="1" applyBorder="1" applyAlignment="1">
      <alignment horizontal="center" vertical="center" wrapText="1"/>
    </xf>
    <xf numFmtId="0" fontId="8" fillId="9" borderId="58" xfId="4" applyFont="1" applyFill="1" applyBorder="1" applyAlignment="1">
      <alignment horizontal="center" vertical="center" wrapText="1"/>
    </xf>
    <xf numFmtId="0" fontId="8" fillId="9" borderId="46" xfId="4" applyFont="1" applyFill="1" applyBorder="1" applyAlignment="1">
      <alignment horizontal="center" vertical="center" wrapText="1"/>
    </xf>
    <xf numFmtId="0" fontId="8" fillId="9" borderId="7" xfId="4" applyFont="1" applyFill="1" applyBorder="1" applyAlignment="1">
      <alignment horizontal="center" vertical="center" wrapText="1"/>
    </xf>
    <xf numFmtId="0" fontId="8" fillId="9" borderId="10" xfId="4" applyFont="1" applyFill="1" applyBorder="1" applyAlignment="1">
      <alignment horizontal="center" textRotation="90" wrapText="1"/>
    </xf>
    <xf numFmtId="0" fontId="8" fillId="9" borderId="28" xfId="4" applyFont="1" applyFill="1" applyBorder="1" applyAlignment="1">
      <alignment horizontal="center" textRotation="90" wrapText="1"/>
    </xf>
    <xf numFmtId="0" fontId="8" fillId="0" borderId="60" xfId="4" applyFont="1" applyFill="1" applyBorder="1" applyAlignment="1">
      <alignment horizontal="center" vertical="center" wrapText="1"/>
    </xf>
    <xf numFmtId="0" fontId="8" fillId="0" borderId="52" xfId="4" applyFont="1" applyFill="1" applyBorder="1" applyAlignment="1">
      <alignment horizontal="center" vertical="center" wrapText="1"/>
    </xf>
    <xf numFmtId="0" fontId="8" fillId="0" borderId="10" xfId="4" applyFont="1" applyFill="1" applyBorder="1" applyAlignment="1">
      <alignment horizontal="center" textRotation="90" wrapText="1"/>
    </xf>
    <xf numFmtId="0" fontId="8" fillId="0" borderId="28" xfId="4" applyFont="1" applyFill="1" applyBorder="1" applyAlignment="1">
      <alignment horizontal="center" textRotation="90" wrapText="1"/>
    </xf>
    <xf numFmtId="0" fontId="8" fillId="9" borderId="11" xfId="4" applyFont="1" applyFill="1" applyBorder="1" applyAlignment="1">
      <alignment horizontal="center" vertical="center" wrapText="1"/>
    </xf>
    <xf numFmtId="0" fontId="8" fillId="9" borderId="29" xfId="4" applyFont="1" applyFill="1" applyBorder="1" applyAlignment="1">
      <alignment horizontal="center" vertical="center" wrapText="1"/>
    </xf>
    <xf numFmtId="3" fontId="10" fillId="0" borderId="30" xfId="4" applyNumberFormat="1" applyFont="1" applyBorder="1" applyAlignment="1">
      <alignment horizontal="center" vertical="center" wrapText="1"/>
    </xf>
    <xf numFmtId="3" fontId="10" fillId="0" borderId="31" xfId="4" applyNumberFormat="1" applyFont="1" applyBorder="1" applyAlignment="1">
      <alignment horizontal="center" vertical="center" wrapText="1"/>
    </xf>
    <xf numFmtId="3" fontId="10" fillId="0" borderId="33" xfId="4" applyNumberFormat="1" applyFont="1" applyBorder="1" applyAlignment="1">
      <alignment horizontal="center" vertical="center" wrapText="1"/>
    </xf>
    <xf numFmtId="3" fontId="13" fillId="0" borderId="0" xfId="4" applyNumberFormat="1" applyFont="1" applyBorder="1" applyAlignment="1">
      <alignment horizontal="left" vertical="top" wrapText="1"/>
    </xf>
    <xf numFmtId="0" fontId="8" fillId="0" borderId="10" xfId="4" applyFont="1" applyBorder="1" applyAlignment="1">
      <alignment horizontal="center" textRotation="90" wrapText="1"/>
    </xf>
    <xf numFmtId="0" fontId="8" fillId="0" borderId="28" xfId="4" applyFont="1" applyBorder="1" applyAlignment="1">
      <alignment horizontal="center" textRotation="90" wrapText="1"/>
    </xf>
  </cellXfs>
  <cellStyles count="9">
    <cellStyle name="Обычный" xfId="0" builtinId="0"/>
    <cellStyle name="Обычный 2" xfId="2"/>
    <cellStyle name="Обычный 2 2" xfId="6"/>
    <cellStyle name="Обычный 3" xfId="7"/>
    <cellStyle name="Обычный 4" xfId="4"/>
    <cellStyle name="Обычный_доп81 перечень Евро-3" xfId="3"/>
    <cellStyle name="Финансовый" xfId="1" builtinId="3"/>
    <cellStyle name="Финансовый 2" xfId="8"/>
    <cellStyle name="Финансовый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sheetPr>
  <dimension ref="A1:AC205"/>
  <sheetViews>
    <sheetView view="pageBreakPreview" topLeftCell="B29" zoomScale="61" zoomScaleSheetLayoutView="61" workbookViewId="0">
      <selection activeCell="AA2" sqref="AA1:AD1048576"/>
    </sheetView>
  </sheetViews>
  <sheetFormatPr defaultRowHeight="12.75" x14ac:dyDescent="0.2"/>
  <cols>
    <col min="1" max="1" width="18.140625" style="1" hidden="1" customWidth="1"/>
    <col min="2" max="2" width="18" style="14" customWidth="1"/>
    <col min="3" max="4" width="11.42578125" style="3" customWidth="1"/>
    <col min="5" max="5" width="9.28515625" style="4" customWidth="1"/>
    <col min="6" max="6" width="11.7109375" style="5" customWidth="1"/>
    <col min="7" max="7" width="7.5703125" style="6" customWidth="1"/>
    <col min="8" max="8" width="11.28515625" style="7" customWidth="1"/>
    <col min="9" max="9" width="15.5703125" style="5" customWidth="1"/>
    <col min="10" max="10" width="8.85546875" style="4" customWidth="1"/>
    <col min="11" max="11" width="11.7109375" style="5" customWidth="1"/>
    <col min="12" max="12" width="7.5703125" style="6" customWidth="1"/>
    <col min="13" max="13" width="11.28515625" style="7" customWidth="1"/>
    <col min="14" max="14" width="6.42578125" style="9" customWidth="1"/>
    <col min="15" max="15" width="4.7109375" style="5" customWidth="1"/>
    <col min="16" max="16" width="6.28515625" style="10" customWidth="1"/>
    <col min="17" max="18" width="6.42578125" style="11" customWidth="1"/>
    <col min="19" max="19" width="6.85546875" style="11" customWidth="1"/>
    <col min="20" max="20" width="5.140625" style="10" customWidth="1"/>
    <col min="21" max="21" width="7.42578125" style="12" customWidth="1"/>
    <col min="22" max="22" width="7.7109375" style="9" customWidth="1"/>
    <col min="23" max="23" width="10.85546875" style="9" customWidth="1"/>
    <col min="24" max="24" width="8.28515625" style="9" customWidth="1"/>
    <col min="25" max="25" width="8.5703125" style="9" customWidth="1"/>
    <col min="26" max="26" width="53.85546875" style="166" customWidth="1"/>
    <col min="27" max="28" width="9.140625" style="1" customWidth="1"/>
    <col min="29" max="16384" width="9.140625" style="1"/>
  </cols>
  <sheetData>
    <row r="1" spans="1:29" ht="20.25" x14ac:dyDescent="0.35">
      <c r="B1" s="2" t="s">
        <v>0</v>
      </c>
      <c r="M1" s="8" t="s">
        <v>274</v>
      </c>
      <c r="Z1" s="13" t="s">
        <v>1</v>
      </c>
    </row>
    <row r="2" spans="1:29" ht="20.25" x14ac:dyDescent="0.35">
      <c r="B2" s="2"/>
      <c r="M2" s="8"/>
      <c r="N2" s="2"/>
      <c r="O2" s="3"/>
      <c r="P2" s="3"/>
      <c r="Q2" s="4"/>
      <c r="R2" s="5"/>
      <c r="S2" s="6"/>
      <c r="T2" s="7"/>
      <c r="U2" s="5"/>
      <c r="V2" s="4"/>
      <c r="W2" s="5"/>
      <c r="X2" s="6"/>
      <c r="Y2" s="8"/>
      <c r="Z2" s="2"/>
      <c r="AA2" s="2"/>
      <c r="AB2" s="3"/>
      <c r="AC2" s="3"/>
    </row>
    <row r="3" spans="1:29" ht="13.5" customHeight="1" thickBot="1" x14ac:dyDescent="0.3">
      <c r="Z3" s="15" t="s">
        <v>2</v>
      </c>
    </row>
    <row r="4" spans="1:29" s="16" customFormat="1" ht="19.899999999999999" customHeight="1" x14ac:dyDescent="0.2">
      <c r="B4" s="311" t="s">
        <v>3</v>
      </c>
      <c r="C4" s="304" t="s">
        <v>4</v>
      </c>
      <c r="D4" s="314"/>
      <c r="E4" s="317" t="s">
        <v>5</v>
      </c>
      <c r="F4" s="318"/>
      <c r="G4" s="319" t="s">
        <v>6</v>
      </c>
      <c r="H4" s="320"/>
      <c r="I4" s="304" t="s">
        <v>4</v>
      </c>
      <c r="J4" s="317" t="s">
        <v>5</v>
      </c>
      <c r="K4" s="318"/>
      <c r="L4" s="319" t="s">
        <v>6</v>
      </c>
      <c r="M4" s="320"/>
      <c r="N4" s="348" t="s">
        <v>7</v>
      </c>
      <c r="O4" s="298" t="s">
        <v>8</v>
      </c>
      <c r="P4" s="301" t="s">
        <v>9</v>
      </c>
      <c r="Q4" s="304" t="s">
        <v>10</v>
      </c>
      <c r="R4" s="305"/>
      <c r="S4" s="308" t="s">
        <v>11</v>
      </c>
      <c r="T4" s="338" t="s">
        <v>12</v>
      </c>
      <c r="U4" s="340" t="s">
        <v>13</v>
      </c>
      <c r="V4" s="343" t="s">
        <v>14</v>
      </c>
      <c r="W4" s="346" t="s">
        <v>15</v>
      </c>
      <c r="X4" s="346" t="s">
        <v>16</v>
      </c>
      <c r="Y4" s="346" t="s">
        <v>17</v>
      </c>
      <c r="Z4" s="332" t="s">
        <v>18</v>
      </c>
    </row>
    <row r="5" spans="1:29" s="16" customFormat="1" ht="23.45" customHeight="1" thickBot="1" x14ac:dyDescent="0.25">
      <c r="B5" s="312"/>
      <c r="C5" s="315"/>
      <c r="D5" s="316"/>
      <c r="E5" s="335" t="s">
        <v>19</v>
      </c>
      <c r="F5" s="336"/>
      <c r="G5" s="321"/>
      <c r="H5" s="322"/>
      <c r="I5" s="315"/>
      <c r="J5" s="335" t="s">
        <v>19</v>
      </c>
      <c r="K5" s="336"/>
      <c r="L5" s="321"/>
      <c r="M5" s="322"/>
      <c r="N5" s="349"/>
      <c r="O5" s="299"/>
      <c r="P5" s="302"/>
      <c r="Q5" s="306"/>
      <c r="R5" s="307"/>
      <c r="S5" s="309"/>
      <c r="T5" s="302"/>
      <c r="U5" s="341"/>
      <c r="V5" s="344"/>
      <c r="W5" s="344"/>
      <c r="X5" s="344"/>
      <c r="Y5" s="344"/>
      <c r="Z5" s="333"/>
    </row>
    <row r="6" spans="1:29" s="16" customFormat="1" ht="55.9" customHeight="1" thickBot="1" x14ac:dyDescent="0.25">
      <c r="B6" s="313"/>
      <c r="C6" s="17" t="s">
        <v>20</v>
      </c>
      <c r="D6" s="17" t="s">
        <v>21</v>
      </c>
      <c r="E6" s="18" t="s">
        <v>22</v>
      </c>
      <c r="F6" s="19" t="s">
        <v>23</v>
      </c>
      <c r="G6" s="20" t="s">
        <v>22</v>
      </c>
      <c r="H6" s="21" t="s">
        <v>23</v>
      </c>
      <c r="I6" s="19" t="s">
        <v>24</v>
      </c>
      <c r="J6" s="18" t="s">
        <v>22</v>
      </c>
      <c r="K6" s="19" t="s">
        <v>23</v>
      </c>
      <c r="L6" s="20" t="s">
        <v>22</v>
      </c>
      <c r="M6" s="21" t="s">
        <v>23</v>
      </c>
      <c r="N6" s="350"/>
      <c r="O6" s="300"/>
      <c r="P6" s="303"/>
      <c r="Q6" s="22" t="s">
        <v>25</v>
      </c>
      <c r="R6" s="22" t="s">
        <v>26</v>
      </c>
      <c r="S6" s="310"/>
      <c r="T6" s="339"/>
      <c r="U6" s="342"/>
      <c r="V6" s="345"/>
      <c r="W6" s="347"/>
      <c r="X6" s="347"/>
      <c r="Y6" s="347"/>
      <c r="Z6" s="334"/>
    </row>
    <row r="7" spans="1:29" s="23" customFormat="1" ht="19.5" customHeight="1" thickBot="1" x14ac:dyDescent="0.25">
      <c r="B7" s="323" t="s">
        <v>28</v>
      </c>
      <c r="C7" s="324"/>
      <c r="D7" s="324"/>
      <c r="E7" s="324"/>
      <c r="F7" s="324"/>
      <c r="G7" s="324"/>
      <c r="H7" s="324"/>
      <c r="I7" s="324"/>
      <c r="J7" s="324"/>
      <c r="K7" s="324"/>
      <c r="L7" s="337"/>
      <c r="M7" s="337"/>
      <c r="N7" s="324"/>
      <c r="O7" s="324"/>
      <c r="P7" s="324"/>
      <c r="Q7" s="324"/>
      <c r="R7" s="324"/>
      <c r="S7" s="324"/>
      <c r="T7" s="324"/>
      <c r="U7" s="324"/>
      <c r="V7" s="324"/>
      <c r="W7" s="324"/>
      <c r="X7" s="324"/>
      <c r="Y7" s="324"/>
      <c r="Z7" s="326"/>
    </row>
    <row r="8" spans="1:29" s="24" customFormat="1" ht="51" customHeight="1" x14ac:dyDescent="0.2">
      <c r="A8" s="24" t="str">
        <f t="shared" ref="A8:A71" si="0">"0"&amp;LEFT(B8,FIND("-",B8)-1)&amp;LEFT("00000000",8-ABS(IFERROR(FIND("-",B8,FIND("-",B8)+1),0)-FIND("-",B8))+1+IF(FIND("-",B8)=5,1,0))&amp;RIGHT(LEFT(B8,IFERROR(FIND("-",B8,FIND("-",B8)+1),0)-1),LEN(LEFT(B8,IFERROR(FIND("-",B8,FIND("-",B8)+1),0)-1))-FIND("-",B8))&amp;RIGHT(LEFT(B8,IFERROR(FIND("-",B8,FIND("-",B8)+1),0)+2),2)&amp;"50"</f>
        <v>043080000060636950</v>
      </c>
      <c r="B8" s="25" t="s">
        <v>29</v>
      </c>
      <c r="C8" s="26">
        <v>2598000</v>
      </c>
      <c r="D8" s="26">
        <v>2648000</v>
      </c>
      <c r="E8" s="27">
        <v>1.0192455735180908</v>
      </c>
      <c r="F8" s="28">
        <v>50000</v>
      </c>
      <c r="G8" s="29">
        <v>1.0192455735180908</v>
      </c>
      <c r="H8" s="30">
        <v>50000</v>
      </c>
      <c r="I8" s="28">
        <v>2648000</v>
      </c>
      <c r="J8" s="27">
        <v>1</v>
      </c>
      <c r="K8" s="28">
        <v>0</v>
      </c>
      <c r="L8" s="29">
        <v>1</v>
      </c>
      <c r="M8" s="30">
        <v>0</v>
      </c>
      <c r="N8" s="31" t="s">
        <v>246</v>
      </c>
      <c r="O8" s="26">
        <v>2</v>
      </c>
      <c r="P8" s="32">
        <v>5.77</v>
      </c>
      <c r="Q8" s="33">
        <v>250</v>
      </c>
      <c r="R8" s="33"/>
      <c r="S8" s="33" t="s">
        <v>251</v>
      </c>
      <c r="T8" s="32">
        <v>4.22</v>
      </c>
      <c r="U8" s="34">
        <v>39.9</v>
      </c>
      <c r="V8" s="35">
        <v>1</v>
      </c>
      <c r="W8" s="35" t="s">
        <v>275</v>
      </c>
      <c r="X8" s="35">
        <v>210</v>
      </c>
      <c r="Y8" s="35" t="s">
        <v>276</v>
      </c>
      <c r="Z8" s="36" t="s">
        <v>277</v>
      </c>
      <c r="AB8" s="37"/>
    </row>
    <row r="9" spans="1:29" s="24" customFormat="1" ht="51" customHeight="1" x14ac:dyDescent="0.2">
      <c r="A9" s="24" t="str">
        <f t="shared" si="0"/>
        <v>043080000070636950</v>
      </c>
      <c r="B9" s="25" t="s">
        <v>30</v>
      </c>
      <c r="C9" s="26">
        <v>2683000</v>
      </c>
      <c r="D9" s="26">
        <v>2733000</v>
      </c>
      <c r="E9" s="27">
        <v>1.0186358553857622</v>
      </c>
      <c r="F9" s="28">
        <v>50000</v>
      </c>
      <c r="G9" s="38">
        <v>1.0186358553857622</v>
      </c>
      <c r="H9" s="39">
        <v>50000</v>
      </c>
      <c r="I9" s="28">
        <v>2733000</v>
      </c>
      <c r="J9" s="27">
        <v>1</v>
      </c>
      <c r="K9" s="28">
        <v>0</v>
      </c>
      <c r="L9" s="38">
        <v>1</v>
      </c>
      <c r="M9" s="39">
        <v>0</v>
      </c>
      <c r="N9" s="31" t="s">
        <v>246</v>
      </c>
      <c r="O9" s="26">
        <v>2</v>
      </c>
      <c r="P9" s="32">
        <v>5.77</v>
      </c>
      <c r="Q9" s="33">
        <v>250</v>
      </c>
      <c r="R9" s="33"/>
      <c r="S9" s="33" t="s">
        <v>251</v>
      </c>
      <c r="T9" s="32">
        <v>4.22</v>
      </c>
      <c r="U9" s="34">
        <v>39.9</v>
      </c>
      <c r="V9" s="35">
        <v>1</v>
      </c>
      <c r="W9" s="35" t="s">
        <v>275</v>
      </c>
      <c r="X9" s="35">
        <v>210</v>
      </c>
      <c r="Y9" s="35" t="s">
        <v>276</v>
      </c>
      <c r="Z9" s="36" t="s">
        <v>278</v>
      </c>
      <c r="AB9" s="37"/>
    </row>
    <row r="10" spans="1:29" s="24" customFormat="1" ht="51" customHeight="1" x14ac:dyDescent="0.2">
      <c r="A10" s="24" t="str">
        <f t="shared" si="0"/>
        <v>043080000060836950</v>
      </c>
      <c r="B10" s="25" t="s">
        <v>31</v>
      </c>
      <c r="C10" s="26">
        <v>2618000</v>
      </c>
      <c r="D10" s="26">
        <v>2668000</v>
      </c>
      <c r="E10" s="27">
        <v>1.0190985485103132</v>
      </c>
      <c r="F10" s="28">
        <v>50000</v>
      </c>
      <c r="G10" s="38">
        <v>1.0190985485103132</v>
      </c>
      <c r="H10" s="39">
        <v>50000</v>
      </c>
      <c r="I10" s="28">
        <v>2668000</v>
      </c>
      <c r="J10" s="27">
        <v>1</v>
      </c>
      <c r="K10" s="28">
        <v>0</v>
      </c>
      <c r="L10" s="38">
        <v>1</v>
      </c>
      <c r="M10" s="39">
        <v>0</v>
      </c>
      <c r="N10" s="31" t="s">
        <v>246</v>
      </c>
      <c r="O10" s="26">
        <v>2</v>
      </c>
      <c r="P10" s="32">
        <v>5.77</v>
      </c>
      <c r="Q10" s="33">
        <v>250</v>
      </c>
      <c r="R10" s="33"/>
      <c r="S10" s="33" t="s">
        <v>251</v>
      </c>
      <c r="T10" s="32">
        <v>4.22</v>
      </c>
      <c r="U10" s="34">
        <v>39.9</v>
      </c>
      <c r="V10" s="35">
        <v>1</v>
      </c>
      <c r="W10" s="35" t="s">
        <v>275</v>
      </c>
      <c r="X10" s="35">
        <v>210</v>
      </c>
      <c r="Y10" s="35" t="s">
        <v>276</v>
      </c>
      <c r="Z10" s="36" t="s">
        <v>279</v>
      </c>
      <c r="AB10" s="37"/>
    </row>
    <row r="11" spans="1:29" s="24" customFormat="1" ht="51" customHeight="1" x14ac:dyDescent="0.2">
      <c r="A11" s="24" t="str">
        <f t="shared" si="0"/>
        <v>043118000060125050</v>
      </c>
      <c r="B11" s="25" t="s">
        <v>33</v>
      </c>
      <c r="C11" s="26">
        <v>3191000</v>
      </c>
      <c r="D11" s="26">
        <v>3271000</v>
      </c>
      <c r="E11" s="27">
        <v>1.0250705108116578</v>
      </c>
      <c r="F11" s="28">
        <v>80000</v>
      </c>
      <c r="G11" s="38">
        <v>1.0200564086493262</v>
      </c>
      <c r="H11" s="39">
        <v>64000</v>
      </c>
      <c r="I11" s="28">
        <v>3271000</v>
      </c>
      <c r="J11" s="27">
        <v>1</v>
      </c>
      <c r="K11" s="28">
        <v>0</v>
      </c>
      <c r="L11" s="38">
        <v>1</v>
      </c>
      <c r="M11" s="39">
        <v>0</v>
      </c>
      <c r="N11" s="31" t="s">
        <v>280</v>
      </c>
      <c r="O11" s="31">
        <v>1</v>
      </c>
      <c r="P11" s="32">
        <v>11.22</v>
      </c>
      <c r="Q11" s="33">
        <v>300</v>
      </c>
      <c r="R11" s="33"/>
      <c r="S11" s="33" t="s">
        <v>281</v>
      </c>
      <c r="T11" s="32">
        <v>5.94</v>
      </c>
      <c r="U11" s="34">
        <v>27.5</v>
      </c>
      <c r="V11" s="35">
        <v>1</v>
      </c>
      <c r="W11" s="35" t="s">
        <v>282</v>
      </c>
      <c r="X11" s="35" t="s">
        <v>283</v>
      </c>
      <c r="Y11" s="35" t="s">
        <v>284</v>
      </c>
      <c r="Z11" s="40" t="s">
        <v>285</v>
      </c>
      <c r="AB11" s="37"/>
    </row>
    <row r="12" spans="1:29" s="24" customFormat="1" ht="51" customHeight="1" x14ac:dyDescent="0.2">
      <c r="A12" s="24" t="str">
        <f t="shared" si="0"/>
        <v>043118000060135050</v>
      </c>
      <c r="B12" s="41" t="s">
        <v>34</v>
      </c>
      <c r="C12" s="42">
        <v>3295000</v>
      </c>
      <c r="D12" s="42">
        <v>3375000</v>
      </c>
      <c r="E12" s="43">
        <v>1.0242792109256449</v>
      </c>
      <c r="F12" s="44">
        <v>80000</v>
      </c>
      <c r="G12" s="38">
        <v>1.0194233687405159</v>
      </c>
      <c r="H12" s="39">
        <v>64000</v>
      </c>
      <c r="I12" s="44">
        <v>3375000</v>
      </c>
      <c r="J12" s="43">
        <v>1</v>
      </c>
      <c r="K12" s="44">
        <v>0</v>
      </c>
      <c r="L12" s="38">
        <v>1</v>
      </c>
      <c r="M12" s="39">
        <v>0</v>
      </c>
      <c r="N12" s="45" t="s">
        <v>280</v>
      </c>
      <c r="O12" s="42">
        <v>1</v>
      </c>
      <c r="P12" s="46">
        <v>11.22</v>
      </c>
      <c r="Q12" s="47">
        <v>300</v>
      </c>
      <c r="R12" s="47"/>
      <c r="S12" s="47" t="s">
        <v>281</v>
      </c>
      <c r="T12" s="46">
        <v>5.94</v>
      </c>
      <c r="U12" s="48">
        <v>27.5</v>
      </c>
      <c r="V12" s="49">
        <v>1</v>
      </c>
      <c r="W12" s="49" t="s">
        <v>282</v>
      </c>
      <c r="X12" s="49" t="s">
        <v>283</v>
      </c>
      <c r="Y12" s="49" t="s">
        <v>284</v>
      </c>
      <c r="Z12" s="50" t="s">
        <v>286</v>
      </c>
      <c r="AB12" s="37"/>
    </row>
    <row r="13" spans="1:29" s="24" customFormat="1" ht="51" customHeight="1" x14ac:dyDescent="0.2">
      <c r="A13" s="24" t="str">
        <f t="shared" si="0"/>
        <v>043253000060106950</v>
      </c>
      <c r="B13" s="25" t="s">
        <v>35</v>
      </c>
      <c r="C13" s="26">
        <v>2367000</v>
      </c>
      <c r="D13" s="26">
        <v>2415000</v>
      </c>
      <c r="E13" s="27">
        <v>1.020278833967047</v>
      </c>
      <c r="F13" s="28">
        <v>48000</v>
      </c>
      <c r="G13" s="38">
        <v>1.020278833967047</v>
      </c>
      <c r="H13" s="39">
        <v>48000</v>
      </c>
      <c r="I13" s="28">
        <v>2415000</v>
      </c>
      <c r="J13" s="27">
        <v>1</v>
      </c>
      <c r="K13" s="28">
        <v>0</v>
      </c>
      <c r="L13" s="38">
        <v>1</v>
      </c>
      <c r="M13" s="39">
        <v>0</v>
      </c>
      <c r="N13" s="31" t="s">
        <v>246</v>
      </c>
      <c r="O13" s="26">
        <v>2</v>
      </c>
      <c r="P13" s="32">
        <v>7.25</v>
      </c>
      <c r="Q13" s="33">
        <v>250</v>
      </c>
      <c r="R13" s="33"/>
      <c r="S13" s="33" t="s">
        <v>251</v>
      </c>
      <c r="T13" s="32">
        <v>6.53</v>
      </c>
      <c r="U13" s="34">
        <v>9.3000000000000007</v>
      </c>
      <c r="V13" s="35" t="s">
        <v>248</v>
      </c>
      <c r="W13" s="35" t="s">
        <v>287</v>
      </c>
      <c r="X13" s="35">
        <v>350</v>
      </c>
      <c r="Y13" s="35" t="s">
        <v>248</v>
      </c>
      <c r="Z13" s="36" t="s">
        <v>288</v>
      </c>
      <c r="AB13" s="37"/>
    </row>
    <row r="14" spans="1:29" s="24" customFormat="1" ht="51" customHeight="1" x14ac:dyDescent="0.2">
      <c r="A14" s="24" t="str">
        <f t="shared" si="0"/>
        <v>043502000060236650</v>
      </c>
      <c r="B14" s="25" t="s">
        <v>36</v>
      </c>
      <c r="C14" s="26">
        <v>3189000</v>
      </c>
      <c r="D14" s="26">
        <v>3269000</v>
      </c>
      <c r="E14" s="27">
        <v>1.0250862339291313</v>
      </c>
      <c r="F14" s="28">
        <v>80000</v>
      </c>
      <c r="G14" s="38">
        <v>1.0200689871433051</v>
      </c>
      <c r="H14" s="39">
        <v>64000</v>
      </c>
      <c r="I14" s="28">
        <v>3269000</v>
      </c>
      <c r="J14" s="27">
        <v>1</v>
      </c>
      <c r="K14" s="28">
        <v>0</v>
      </c>
      <c r="L14" s="38">
        <v>1</v>
      </c>
      <c r="M14" s="39">
        <v>0</v>
      </c>
      <c r="N14" s="31" t="s">
        <v>289</v>
      </c>
      <c r="O14" s="26">
        <v>1</v>
      </c>
      <c r="P14" s="32">
        <v>4.07</v>
      </c>
      <c r="Q14" s="33">
        <v>285</v>
      </c>
      <c r="R14" s="33"/>
      <c r="S14" s="33" t="s">
        <v>281</v>
      </c>
      <c r="T14" s="32">
        <v>5.94</v>
      </c>
      <c r="U14" s="34">
        <v>21.7</v>
      </c>
      <c r="V14" s="35">
        <v>1</v>
      </c>
      <c r="W14" s="35" t="s">
        <v>290</v>
      </c>
      <c r="X14" s="35" t="s">
        <v>291</v>
      </c>
      <c r="Y14" s="35" t="s">
        <v>284</v>
      </c>
      <c r="Z14" s="40" t="s">
        <v>292</v>
      </c>
      <c r="AB14" s="37"/>
    </row>
    <row r="15" spans="1:29" s="24" customFormat="1" ht="51" customHeight="1" x14ac:dyDescent="0.2">
      <c r="A15" s="24" t="str">
        <f t="shared" si="0"/>
        <v>043502000060246650</v>
      </c>
      <c r="B15" s="25" t="s">
        <v>37</v>
      </c>
      <c r="C15" s="26">
        <v>3082000</v>
      </c>
      <c r="D15" s="26">
        <v>3162000</v>
      </c>
      <c r="E15" s="27">
        <v>1.0259571706683972</v>
      </c>
      <c r="F15" s="28">
        <v>80000</v>
      </c>
      <c r="G15" s="38">
        <v>1.0207657365347178</v>
      </c>
      <c r="H15" s="39">
        <v>64000</v>
      </c>
      <c r="I15" s="28">
        <v>3162000</v>
      </c>
      <c r="J15" s="27">
        <v>1</v>
      </c>
      <c r="K15" s="28">
        <v>0</v>
      </c>
      <c r="L15" s="38">
        <v>1</v>
      </c>
      <c r="M15" s="39">
        <v>0</v>
      </c>
      <c r="N15" s="31" t="s">
        <v>289</v>
      </c>
      <c r="O15" s="26">
        <v>1</v>
      </c>
      <c r="P15" s="32">
        <v>4.07</v>
      </c>
      <c r="Q15" s="33">
        <v>285</v>
      </c>
      <c r="R15" s="33"/>
      <c r="S15" s="33" t="s">
        <v>281</v>
      </c>
      <c r="T15" s="32">
        <v>5.94</v>
      </c>
      <c r="U15" s="34">
        <v>21.7</v>
      </c>
      <c r="V15" s="35">
        <v>1</v>
      </c>
      <c r="W15" s="35" t="s">
        <v>282</v>
      </c>
      <c r="X15" s="35" t="s">
        <v>291</v>
      </c>
      <c r="Y15" s="35" t="s">
        <v>284</v>
      </c>
      <c r="Z15" s="40" t="s">
        <v>293</v>
      </c>
      <c r="AB15" s="37"/>
    </row>
    <row r="16" spans="1:29" s="24" customFormat="1" ht="51" customHeight="1" x14ac:dyDescent="0.2">
      <c r="A16" s="24" t="str">
        <f t="shared" si="0"/>
        <v>053500000060176650</v>
      </c>
      <c r="B16" s="25" t="s">
        <v>38</v>
      </c>
      <c r="C16" s="26">
        <v>3192000</v>
      </c>
      <c r="D16" s="26">
        <v>3272000</v>
      </c>
      <c r="E16" s="51">
        <v>1.0250626566416041</v>
      </c>
      <c r="F16" s="52">
        <v>80000</v>
      </c>
      <c r="G16" s="38">
        <v>1.0200501253132832</v>
      </c>
      <c r="H16" s="39">
        <v>64000</v>
      </c>
      <c r="I16" s="28">
        <v>3272000</v>
      </c>
      <c r="J16" s="51">
        <v>1</v>
      </c>
      <c r="K16" s="52">
        <v>0</v>
      </c>
      <c r="L16" s="38">
        <v>1</v>
      </c>
      <c r="M16" s="39">
        <v>0</v>
      </c>
      <c r="N16" s="31" t="s">
        <v>280</v>
      </c>
      <c r="O16" s="26">
        <v>1</v>
      </c>
      <c r="P16" s="32">
        <v>7.32</v>
      </c>
      <c r="Q16" s="33">
        <v>285</v>
      </c>
      <c r="R16" s="33"/>
      <c r="S16" s="33" t="s">
        <v>281</v>
      </c>
      <c r="T16" s="32">
        <v>5.94</v>
      </c>
      <c r="U16" s="34">
        <v>21.7</v>
      </c>
      <c r="V16" s="35">
        <v>1</v>
      </c>
      <c r="W16" s="35" t="s">
        <v>282</v>
      </c>
      <c r="X16" s="35" t="s">
        <v>291</v>
      </c>
      <c r="Y16" s="35" t="s">
        <v>284</v>
      </c>
      <c r="Z16" s="40" t="s">
        <v>294</v>
      </c>
      <c r="AB16" s="37"/>
    </row>
    <row r="17" spans="1:28" s="24" customFormat="1" ht="51" customHeight="1" x14ac:dyDescent="0.2">
      <c r="A17" s="24" t="str">
        <f t="shared" si="0"/>
        <v>065117000060104850</v>
      </c>
      <c r="B17" s="25" t="s">
        <v>39</v>
      </c>
      <c r="C17" s="26">
        <v>3644000</v>
      </c>
      <c r="D17" s="26">
        <v>3732000</v>
      </c>
      <c r="E17" s="51">
        <v>1.0241492864983535</v>
      </c>
      <c r="F17" s="52">
        <v>88000</v>
      </c>
      <c r="G17" s="38">
        <v>1.0197585071350164</v>
      </c>
      <c r="H17" s="39">
        <v>72000</v>
      </c>
      <c r="I17" s="28">
        <v>3732000</v>
      </c>
      <c r="J17" s="51">
        <v>1</v>
      </c>
      <c r="K17" s="52">
        <v>0</v>
      </c>
      <c r="L17" s="38">
        <v>1</v>
      </c>
      <c r="M17" s="39">
        <v>0</v>
      </c>
      <c r="N17" s="31" t="s">
        <v>295</v>
      </c>
      <c r="O17" s="26">
        <v>2</v>
      </c>
      <c r="P17" s="32">
        <v>14.1</v>
      </c>
      <c r="Q17" s="33">
        <v>300</v>
      </c>
      <c r="R17" s="33"/>
      <c r="S17" s="33" t="s">
        <v>281</v>
      </c>
      <c r="T17" s="32">
        <v>5.94</v>
      </c>
      <c r="U17" s="34">
        <v>46.6</v>
      </c>
      <c r="V17" s="35">
        <v>1</v>
      </c>
      <c r="W17" s="35" t="s">
        <v>296</v>
      </c>
      <c r="X17" s="35">
        <v>500</v>
      </c>
      <c r="Y17" s="35" t="s">
        <v>276</v>
      </c>
      <c r="Z17" s="40" t="s">
        <v>297</v>
      </c>
      <c r="AB17" s="37"/>
    </row>
    <row r="18" spans="1:28" s="24" customFormat="1" ht="51" customHeight="1" x14ac:dyDescent="0.2">
      <c r="A18" s="24" t="str">
        <f t="shared" si="0"/>
        <v>065117000060105050</v>
      </c>
      <c r="B18" s="25" t="s">
        <v>40</v>
      </c>
      <c r="C18" s="26">
        <v>3569000</v>
      </c>
      <c r="D18" s="26">
        <v>3657000</v>
      </c>
      <c r="E18" s="51">
        <v>1.0246567666012889</v>
      </c>
      <c r="F18" s="52">
        <v>88000</v>
      </c>
      <c r="G18" s="38">
        <v>1.0201737181283272</v>
      </c>
      <c r="H18" s="39">
        <v>72000</v>
      </c>
      <c r="I18" s="28">
        <v>3657000</v>
      </c>
      <c r="J18" s="51">
        <v>1</v>
      </c>
      <c r="K18" s="52">
        <v>0</v>
      </c>
      <c r="L18" s="38">
        <v>1</v>
      </c>
      <c r="M18" s="39">
        <v>0</v>
      </c>
      <c r="N18" s="31" t="s">
        <v>295</v>
      </c>
      <c r="O18" s="26">
        <v>2</v>
      </c>
      <c r="P18" s="32">
        <v>14.1</v>
      </c>
      <c r="Q18" s="33">
        <v>300</v>
      </c>
      <c r="R18" s="33"/>
      <c r="S18" s="33" t="s">
        <v>281</v>
      </c>
      <c r="T18" s="32">
        <v>4.9800000000000004</v>
      </c>
      <c r="U18" s="34">
        <v>46.6</v>
      </c>
      <c r="V18" s="35">
        <v>1</v>
      </c>
      <c r="W18" s="35" t="s">
        <v>296</v>
      </c>
      <c r="X18" s="35">
        <v>500</v>
      </c>
      <c r="Y18" s="35" t="s">
        <v>276</v>
      </c>
      <c r="Z18" s="40" t="s">
        <v>298</v>
      </c>
      <c r="AB18" s="37"/>
    </row>
    <row r="19" spans="1:28" s="24" customFormat="1" ht="63.75" x14ac:dyDescent="0.2">
      <c r="A19" s="24" t="str">
        <f t="shared" si="0"/>
        <v>065117000060204850</v>
      </c>
      <c r="B19" s="25" t="s">
        <v>41</v>
      </c>
      <c r="C19" s="26">
        <v>3722000</v>
      </c>
      <c r="D19" s="26">
        <v>3810000</v>
      </c>
      <c r="E19" s="51">
        <v>1.0236432025792586</v>
      </c>
      <c r="F19" s="52">
        <v>88000</v>
      </c>
      <c r="G19" s="38">
        <v>1.0193444384739387</v>
      </c>
      <c r="H19" s="39">
        <v>72000</v>
      </c>
      <c r="I19" s="28">
        <v>3810000</v>
      </c>
      <c r="J19" s="51">
        <v>1</v>
      </c>
      <c r="K19" s="52">
        <v>0</v>
      </c>
      <c r="L19" s="38">
        <v>1</v>
      </c>
      <c r="M19" s="39">
        <v>0</v>
      </c>
      <c r="N19" s="31" t="s">
        <v>295</v>
      </c>
      <c r="O19" s="26">
        <v>2</v>
      </c>
      <c r="P19" s="32">
        <v>14.1</v>
      </c>
      <c r="Q19" s="33">
        <v>300</v>
      </c>
      <c r="R19" s="33"/>
      <c r="S19" s="33" t="s">
        <v>281</v>
      </c>
      <c r="T19" s="32">
        <v>5.94</v>
      </c>
      <c r="U19" s="34">
        <v>46.6</v>
      </c>
      <c r="V19" s="35">
        <v>1</v>
      </c>
      <c r="W19" s="35" t="s">
        <v>296</v>
      </c>
      <c r="X19" s="35">
        <v>500</v>
      </c>
      <c r="Y19" s="35" t="s">
        <v>276</v>
      </c>
      <c r="Z19" s="40" t="s">
        <v>299</v>
      </c>
      <c r="AB19" s="37"/>
    </row>
    <row r="20" spans="1:28" s="24" customFormat="1" ht="51" customHeight="1" x14ac:dyDescent="0.2">
      <c r="A20" s="24" t="str">
        <f t="shared" si="0"/>
        <v>065117000060524850</v>
      </c>
      <c r="B20" s="25" t="s">
        <v>42</v>
      </c>
      <c r="C20" s="26">
        <v>3480000</v>
      </c>
      <c r="D20" s="26">
        <v>3568000</v>
      </c>
      <c r="E20" s="51">
        <v>1.025287356321839</v>
      </c>
      <c r="F20" s="52">
        <v>88000</v>
      </c>
      <c r="G20" s="38">
        <v>1.0206896551724138</v>
      </c>
      <c r="H20" s="39">
        <v>72000</v>
      </c>
      <c r="I20" s="28">
        <v>3568000</v>
      </c>
      <c r="J20" s="51">
        <v>1</v>
      </c>
      <c r="K20" s="52">
        <v>0</v>
      </c>
      <c r="L20" s="38">
        <v>1</v>
      </c>
      <c r="M20" s="39">
        <v>0</v>
      </c>
      <c r="N20" s="31" t="s">
        <v>295</v>
      </c>
      <c r="O20" s="26">
        <v>2</v>
      </c>
      <c r="P20" s="32">
        <v>11.19</v>
      </c>
      <c r="Q20" s="33">
        <v>300</v>
      </c>
      <c r="R20" s="33"/>
      <c r="S20" s="33" t="s">
        <v>281</v>
      </c>
      <c r="T20" s="32">
        <v>5.43</v>
      </c>
      <c r="U20" s="34">
        <v>36.5</v>
      </c>
      <c r="V20" s="35">
        <v>1</v>
      </c>
      <c r="W20" s="35" t="s">
        <v>300</v>
      </c>
      <c r="X20" s="35">
        <v>500</v>
      </c>
      <c r="Y20" s="35" t="s">
        <v>276</v>
      </c>
      <c r="Z20" s="40" t="s">
        <v>301</v>
      </c>
      <c r="AB20" s="37"/>
    </row>
    <row r="21" spans="1:28" s="24" customFormat="1" ht="90" thickBot="1" x14ac:dyDescent="0.25">
      <c r="A21" s="24" t="str">
        <f t="shared" si="0"/>
        <v>065207000000028750</v>
      </c>
      <c r="B21" s="53" t="s">
        <v>43</v>
      </c>
      <c r="C21" s="26">
        <v>5539000</v>
      </c>
      <c r="D21" s="26">
        <v>5539000</v>
      </c>
      <c r="E21" s="51">
        <v>1</v>
      </c>
      <c r="F21" s="52">
        <v>0</v>
      </c>
      <c r="G21" s="54">
        <v>1</v>
      </c>
      <c r="H21" s="55">
        <v>0</v>
      </c>
      <c r="I21" s="28">
        <v>5665000</v>
      </c>
      <c r="J21" s="51">
        <v>1.0227477884094602</v>
      </c>
      <c r="K21" s="52">
        <v>126000</v>
      </c>
      <c r="L21" s="54">
        <v>1.0198591803574653</v>
      </c>
      <c r="M21" s="55">
        <v>110000</v>
      </c>
      <c r="N21" s="31" t="s">
        <v>295</v>
      </c>
      <c r="O21" s="26">
        <v>2</v>
      </c>
      <c r="P21" s="32">
        <v>14.5</v>
      </c>
      <c r="Q21" s="33">
        <v>401</v>
      </c>
      <c r="R21" s="33">
        <v>401</v>
      </c>
      <c r="S21" s="33" t="s">
        <v>302</v>
      </c>
      <c r="T21" s="32">
        <v>3.7</v>
      </c>
      <c r="U21" s="34">
        <v>48.36</v>
      </c>
      <c r="V21" s="35">
        <v>1</v>
      </c>
      <c r="W21" s="35" t="s">
        <v>303</v>
      </c>
      <c r="X21" s="35">
        <v>450</v>
      </c>
      <c r="Y21" s="35" t="s">
        <v>276</v>
      </c>
      <c r="Z21" s="40" t="s">
        <v>304</v>
      </c>
      <c r="AB21" s="37"/>
    </row>
    <row r="22" spans="1:28" s="23" customFormat="1" ht="19.5" customHeight="1" thickBot="1" x14ac:dyDescent="0.25">
      <c r="A22" s="23" t="e">
        <f t="shared" si="0"/>
        <v>#VALUE!</v>
      </c>
      <c r="B22" s="323" t="s">
        <v>44</v>
      </c>
      <c r="C22" s="324"/>
      <c r="D22" s="324"/>
      <c r="E22" s="324"/>
      <c r="F22" s="324"/>
      <c r="G22" s="324"/>
      <c r="H22" s="324"/>
      <c r="I22" s="324"/>
      <c r="J22" s="324"/>
      <c r="K22" s="324"/>
      <c r="L22" s="325"/>
      <c r="M22" s="325"/>
      <c r="N22" s="324"/>
      <c r="O22" s="324"/>
      <c r="P22" s="324"/>
      <c r="Q22" s="324"/>
      <c r="R22" s="324"/>
      <c r="S22" s="324"/>
      <c r="T22" s="324"/>
      <c r="U22" s="324"/>
      <c r="V22" s="324"/>
      <c r="W22" s="324"/>
      <c r="X22" s="324"/>
      <c r="Y22" s="324"/>
      <c r="Z22" s="326"/>
    </row>
    <row r="23" spans="1:28" s="24" customFormat="1" ht="115.5" thickBot="1" x14ac:dyDescent="0.25">
      <c r="A23" s="24" t="str">
        <f t="shared" si="0"/>
        <v>065207000850028750</v>
      </c>
      <c r="B23" s="53" t="s">
        <v>45</v>
      </c>
      <c r="C23" s="26">
        <v>5094000</v>
      </c>
      <c r="D23" s="26">
        <v>5094000</v>
      </c>
      <c r="E23" s="56">
        <v>1</v>
      </c>
      <c r="F23" s="57">
        <v>0</v>
      </c>
      <c r="G23" s="58">
        <v>1</v>
      </c>
      <c r="H23" s="59">
        <v>0</v>
      </c>
      <c r="I23" s="28">
        <v>5220000</v>
      </c>
      <c r="J23" s="56">
        <v>1.0247349823321554</v>
      </c>
      <c r="K23" s="57">
        <v>126000</v>
      </c>
      <c r="L23" s="58">
        <v>1.021594032194739</v>
      </c>
      <c r="M23" s="59">
        <v>110000</v>
      </c>
      <c r="N23" s="31" t="s">
        <v>295</v>
      </c>
      <c r="O23" s="26">
        <v>2</v>
      </c>
      <c r="P23" s="32">
        <v>14.5</v>
      </c>
      <c r="Q23" s="33">
        <v>401</v>
      </c>
      <c r="R23" s="33">
        <v>401</v>
      </c>
      <c r="S23" s="33" t="s">
        <v>302</v>
      </c>
      <c r="T23" s="32">
        <v>3.7</v>
      </c>
      <c r="U23" s="34">
        <v>33</v>
      </c>
      <c r="V23" s="35">
        <v>1</v>
      </c>
      <c r="W23" s="35" t="s">
        <v>303</v>
      </c>
      <c r="X23" s="35">
        <v>450</v>
      </c>
      <c r="Y23" s="35" t="s">
        <v>276</v>
      </c>
      <c r="Z23" s="40" t="s">
        <v>305</v>
      </c>
      <c r="AB23" s="37"/>
    </row>
    <row r="24" spans="1:28" s="24" customFormat="1" ht="18" customHeight="1" thickBot="1" x14ac:dyDescent="0.25">
      <c r="A24" s="24" t="e">
        <f t="shared" si="0"/>
        <v>#VALUE!</v>
      </c>
      <c r="B24" s="323" t="s">
        <v>46</v>
      </c>
      <c r="C24" s="324"/>
      <c r="D24" s="324"/>
      <c r="E24" s="324"/>
      <c r="F24" s="324"/>
      <c r="G24" s="324"/>
      <c r="H24" s="324"/>
      <c r="I24" s="324"/>
      <c r="J24" s="324"/>
      <c r="K24" s="324"/>
      <c r="L24" s="325"/>
      <c r="M24" s="325"/>
      <c r="N24" s="324"/>
      <c r="O24" s="324"/>
      <c r="P24" s="324"/>
      <c r="Q24" s="324"/>
      <c r="R24" s="324"/>
      <c r="S24" s="324"/>
      <c r="T24" s="324"/>
      <c r="U24" s="324"/>
      <c r="V24" s="324"/>
      <c r="W24" s="324"/>
      <c r="X24" s="324"/>
      <c r="Y24" s="324"/>
      <c r="Z24" s="326"/>
    </row>
    <row r="25" spans="1:28" s="24" customFormat="1" ht="38.25" customHeight="1" x14ac:dyDescent="0.2">
      <c r="A25" s="24" t="str">
        <f t="shared" si="0"/>
        <v>053504000060135050</v>
      </c>
      <c r="B25" s="60" t="s">
        <v>47</v>
      </c>
      <c r="C25" s="26">
        <v>3207000</v>
      </c>
      <c r="D25" s="26">
        <v>3287000</v>
      </c>
      <c r="E25" s="27">
        <v>1.0249454318677893</v>
      </c>
      <c r="F25" s="28">
        <v>80000</v>
      </c>
      <c r="G25" s="29">
        <v>1.0199563454942313</v>
      </c>
      <c r="H25" s="30">
        <v>64000</v>
      </c>
      <c r="I25" s="28">
        <v>3287000</v>
      </c>
      <c r="J25" s="27">
        <v>1</v>
      </c>
      <c r="K25" s="28">
        <v>0</v>
      </c>
      <c r="L25" s="29">
        <v>1</v>
      </c>
      <c r="M25" s="30">
        <v>0</v>
      </c>
      <c r="N25" s="31" t="s">
        <v>280</v>
      </c>
      <c r="O25" s="26">
        <v>1</v>
      </c>
      <c r="P25" s="32">
        <v>12.3</v>
      </c>
      <c r="Q25" s="33">
        <v>300</v>
      </c>
      <c r="R25" s="33"/>
      <c r="S25" s="33" t="s">
        <v>281</v>
      </c>
      <c r="T25" s="32">
        <v>6.53</v>
      </c>
      <c r="U25" s="34" t="s">
        <v>248</v>
      </c>
      <c r="V25" s="35">
        <v>1</v>
      </c>
      <c r="W25" s="35" t="s">
        <v>290</v>
      </c>
      <c r="X25" s="35" t="s">
        <v>283</v>
      </c>
      <c r="Y25" s="35" t="s">
        <v>306</v>
      </c>
      <c r="Z25" s="40" t="s">
        <v>307</v>
      </c>
      <c r="AB25" s="37"/>
    </row>
    <row r="26" spans="1:28" s="24" customFormat="1" ht="38.25" customHeight="1" x14ac:dyDescent="0.2">
      <c r="A26" s="24" t="str">
        <f t="shared" si="0"/>
        <v>053504000060305050</v>
      </c>
      <c r="B26" s="60" t="s">
        <v>48</v>
      </c>
      <c r="C26" s="26">
        <v>3194000</v>
      </c>
      <c r="D26" s="26">
        <v>3274000</v>
      </c>
      <c r="E26" s="27">
        <v>1.0250469630557295</v>
      </c>
      <c r="F26" s="28">
        <v>80000</v>
      </c>
      <c r="G26" s="38">
        <v>1.0200375704445837</v>
      </c>
      <c r="H26" s="39">
        <v>64000</v>
      </c>
      <c r="I26" s="28">
        <v>3274000</v>
      </c>
      <c r="J26" s="27">
        <v>1</v>
      </c>
      <c r="K26" s="28">
        <v>0</v>
      </c>
      <c r="L26" s="38">
        <v>1</v>
      </c>
      <c r="M26" s="39">
        <v>0</v>
      </c>
      <c r="N26" s="31" t="s">
        <v>280</v>
      </c>
      <c r="O26" s="26">
        <v>1</v>
      </c>
      <c r="P26" s="32">
        <v>12.3</v>
      </c>
      <c r="Q26" s="33">
        <v>300</v>
      </c>
      <c r="R26" s="33"/>
      <c r="S26" s="33" t="s">
        <v>281</v>
      </c>
      <c r="T26" s="32">
        <v>6.53</v>
      </c>
      <c r="U26" s="34" t="s">
        <v>248</v>
      </c>
      <c r="V26" s="35">
        <v>1</v>
      </c>
      <c r="W26" s="35" t="s">
        <v>290</v>
      </c>
      <c r="X26" s="35" t="s">
        <v>283</v>
      </c>
      <c r="Y26" s="35" t="s">
        <v>306</v>
      </c>
      <c r="Z26" s="40" t="s">
        <v>308</v>
      </c>
      <c r="AB26" s="37"/>
    </row>
    <row r="27" spans="1:28" s="24" customFormat="1" ht="63.75" x14ac:dyDescent="0.2">
      <c r="A27" s="24" t="str">
        <f>"0"&amp;LEFT(B27,FIND("-",B27)-1)&amp;LEFT("00000000",8-ABS(IFERROR(FIND("-",B27,FIND("-",B27)+1),0)-FIND("-",B27))+1+IF(FIND("-",B27)=5,1,0))&amp;RIGHT(LEFT(B27,IFERROR(FIND("-",B27,FIND("-",B27)+1),0)-1),LEN(LEFT(B27,IFERROR(FIND("-",B27,FIND("-",B27)+1),0)-1))-FIND("-",B27))&amp;RIGHT(LEFT(B27,IFERROR(FIND("-",B27,FIND("-",B27)+1),0)+2),2)&amp;"50"</f>
        <v>053504003060305050</v>
      </c>
      <c r="B27" s="60" t="s">
        <v>49</v>
      </c>
      <c r="C27" s="26">
        <v>3164000</v>
      </c>
      <c r="D27" s="26">
        <v>3164000</v>
      </c>
      <c r="E27" s="27">
        <v>1</v>
      </c>
      <c r="F27" s="28">
        <v>0</v>
      </c>
      <c r="G27" s="38">
        <v>1</v>
      </c>
      <c r="H27" s="39">
        <v>0</v>
      </c>
      <c r="I27" s="28">
        <v>3164000</v>
      </c>
      <c r="J27" s="27">
        <v>1</v>
      </c>
      <c r="K27" s="28">
        <v>0</v>
      </c>
      <c r="L27" s="38">
        <v>1</v>
      </c>
      <c r="M27" s="39">
        <v>0</v>
      </c>
      <c r="N27" s="31" t="s">
        <v>280</v>
      </c>
      <c r="O27" s="26">
        <v>1</v>
      </c>
      <c r="P27" s="32">
        <v>12.3</v>
      </c>
      <c r="Q27" s="33">
        <v>300</v>
      </c>
      <c r="R27" s="33"/>
      <c r="S27" s="33" t="s">
        <v>281</v>
      </c>
      <c r="T27" s="32">
        <v>6.53</v>
      </c>
      <c r="U27" s="34" t="s">
        <v>248</v>
      </c>
      <c r="V27" s="35">
        <v>1</v>
      </c>
      <c r="W27" s="35" t="s">
        <v>290</v>
      </c>
      <c r="X27" s="35" t="s">
        <v>283</v>
      </c>
      <c r="Y27" s="35" t="s">
        <v>306</v>
      </c>
      <c r="Z27" s="36" t="s">
        <v>309</v>
      </c>
      <c r="AB27" s="37"/>
    </row>
    <row r="28" spans="1:28" s="23" customFormat="1" ht="51" customHeight="1" x14ac:dyDescent="0.2">
      <c r="A28" s="23" t="str">
        <f t="shared" si="0"/>
        <v>053504000069105050</v>
      </c>
      <c r="B28" s="61" t="s">
        <v>50</v>
      </c>
      <c r="C28" s="26">
        <v>3245000</v>
      </c>
      <c r="D28" s="26">
        <v>3325000</v>
      </c>
      <c r="E28" s="27">
        <v>1.0246533127889059</v>
      </c>
      <c r="F28" s="28">
        <v>80000</v>
      </c>
      <c r="G28" s="38">
        <v>1.0197226502311247</v>
      </c>
      <c r="H28" s="39">
        <v>64000</v>
      </c>
      <c r="I28" s="28">
        <v>3325000</v>
      </c>
      <c r="J28" s="27">
        <v>1</v>
      </c>
      <c r="K28" s="28">
        <v>0</v>
      </c>
      <c r="L28" s="38">
        <v>1</v>
      </c>
      <c r="M28" s="39">
        <v>0</v>
      </c>
      <c r="N28" s="31" t="s">
        <v>280</v>
      </c>
      <c r="O28" s="26">
        <v>1</v>
      </c>
      <c r="P28" s="32">
        <v>12.3</v>
      </c>
      <c r="Q28" s="33">
        <v>300</v>
      </c>
      <c r="R28" s="33"/>
      <c r="S28" s="33" t="s">
        <v>281</v>
      </c>
      <c r="T28" s="32">
        <v>6.53</v>
      </c>
      <c r="U28" s="34" t="s">
        <v>248</v>
      </c>
      <c r="V28" s="35">
        <v>1</v>
      </c>
      <c r="W28" s="35" t="s">
        <v>290</v>
      </c>
      <c r="X28" s="35" t="s">
        <v>283</v>
      </c>
      <c r="Y28" s="35" t="s">
        <v>306</v>
      </c>
      <c r="Z28" s="40" t="s">
        <v>310</v>
      </c>
      <c r="AA28" s="24"/>
      <c r="AB28" s="37"/>
    </row>
    <row r="29" spans="1:28" s="23" customFormat="1" ht="89.25" x14ac:dyDescent="0.2">
      <c r="A29" s="23" t="str">
        <f t="shared" si="0"/>
        <v>054900000000016850</v>
      </c>
      <c r="B29" s="62" t="s">
        <v>51</v>
      </c>
      <c r="C29" s="26">
        <v>4509000</v>
      </c>
      <c r="D29" s="26">
        <v>4509000</v>
      </c>
      <c r="E29" s="27">
        <v>1</v>
      </c>
      <c r="F29" s="28">
        <v>0</v>
      </c>
      <c r="G29" s="27">
        <v>1</v>
      </c>
      <c r="H29" s="63">
        <v>0</v>
      </c>
      <c r="I29" s="28">
        <v>4611000</v>
      </c>
      <c r="J29" s="27">
        <v>1.0226214238190285</v>
      </c>
      <c r="K29" s="28">
        <v>102000</v>
      </c>
      <c r="L29" s="27">
        <v>1.0190729651807495</v>
      </c>
      <c r="M29" s="63">
        <v>86000</v>
      </c>
      <c r="N29" s="31" t="s">
        <v>246</v>
      </c>
      <c r="O29" s="26">
        <v>2</v>
      </c>
      <c r="P29" s="32">
        <v>10.57</v>
      </c>
      <c r="Q29" s="33">
        <v>428</v>
      </c>
      <c r="R29" s="33">
        <v>428</v>
      </c>
      <c r="S29" s="33" t="s">
        <v>302</v>
      </c>
      <c r="T29" s="32">
        <v>3.077</v>
      </c>
      <c r="U29" s="34" t="s">
        <v>248</v>
      </c>
      <c r="V29" s="32">
        <v>1</v>
      </c>
      <c r="W29" s="32" t="s">
        <v>249</v>
      </c>
      <c r="X29" s="32" t="s">
        <v>311</v>
      </c>
      <c r="Y29" s="33">
        <v>1150</v>
      </c>
      <c r="Z29" s="64" t="s">
        <v>312</v>
      </c>
      <c r="AA29" s="24"/>
      <c r="AB29" s="37"/>
    </row>
    <row r="30" spans="1:28" s="23" customFormat="1" ht="76.5" x14ac:dyDescent="0.2">
      <c r="A30" s="23" t="str">
        <f t="shared" si="0"/>
        <v>054900009900108750</v>
      </c>
      <c r="B30" s="62" t="s">
        <v>52</v>
      </c>
      <c r="C30" s="26">
        <v>4163000</v>
      </c>
      <c r="D30" s="26">
        <v>4163000</v>
      </c>
      <c r="E30" s="27">
        <v>1</v>
      </c>
      <c r="F30" s="28">
        <v>0</v>
      </c>
      <c r="G30" s="27">
        <v>1</v>
      </c>
      <c r="H30" s="63">
        <v>0</v>
      </c>
      <c r="I30" s="28">
        <v>4265000</v>
      </c>
      <c r="J30" s="27">
        <v>1.0245015613740092</v>
      </c>
      <c r="K30" s="28">
        <v>102000</v>
      </c>
      <c r="L30" s="27">
        <v>1.0206581791976939</v>
      </c>
      <c r="M30" s="63">
        <v>86000</v>
      </c>
      <c r="N30" s="31" t="s">
        <v>246</v>
      </c>
      <c r="O30" s="26">
        <v>2</v>
      </c>
      <c r="P30" s="32">
        <v>10.7</v>
      </c>
      <c r="Q30" s="33">
        <v>401</v>
      </c>
      <c r="R30" s="33">
        <v>401</v>
      </c>
      <c r="S30" s="33" t="s">
        <v>302</v>
      </c>
      <c r="T30" s="32">
        <v>3.077</v>
      </c>
      <c r="U30" s="34" t="s">
        <v>248</v>
      </c>
      <c r="V30" s="32">
        <v>1</v>
      </c>
      <c r="W30" s="32" t="s">
        <v>249</v>
      </c>
      <c r="X30" s="32" t="s">
        <v>311</v>
      </c>
      <c r="Y30" s="33">
        <v>1150</v>
      </c>
      <c r="Z30" s="64" t="s">
        <v>313</v>
      </c>
      <c r="AA30" s="24"/>
      <c r="AB30" s="37"/>
    </row>
    <row r="31" spans="1:28" s="23" customFormat="1" ht="89.25" x14ac:dyDescent="0.2">
      <c r="A31" s="23" t="str">
        <f t="shared" si="0"/>
        <v>054900000000148750</v>
      </c>
      <c r="B31" s="62" t="s">
        <v>53</v>
      </c>
      <c r="C31" s="26">
        <v>4058000</v>
      </c>
      <c r="D31" s="26">
        <v>4058000</v>
      </c>
      <c r="E31" s="27">
        <v>1</v>
      </c>
      <c r="F31" s="28">
        <v>0</v>
      </c>
      <c r="G31" s="38">
        <v>1</v>
      </c>
      <c r="H31" s="39">
        <v>0</v>
      </c>
      <c r="I31" s="28">
        <v>4144000</v>
      </c>
      <c r="J31" s="27">
        <v>1.0211927057663874</v>
      </c>
      <c r="K31" s="28">
        <v>86000</v>
      </c>
      <c r="L31" s="38">
        <v>1.0211927057663874</v>
      </c>
      <c r="M31" s="39">
        <v>86000</v>
      </c>
      <c r="N31" s="31" t="s">
        <v>246</v>
      </c>
      <c r="O31" s="26">
        <v>2</v>
      </c>
      <c r="P31" s="32">
        <v>11.12</v>
      </c>
      <c r="Q31" s="33">
        <v>401</v>
      </c>
      <c r="R31" s="33">
        <v>401</v>
      </c>
      <c r="S31" s="33" t="s">
        <v>302</v>
      </c>
      <c r="T31" s="32">
        <v>3.077</v>
      </c>
      <c r="U31" s="34" t="s">
        <v>248</v>
      </c>
      <c r="V31" s="32">
        <v>1</v>
      </c>
      <c r="W31" s="32" t="s">
        <v>249</v>
      </c>
      <c r="X31" s="32">
        <v>450</v>
      </c>
      <c r="Y31" s="33">
        <v>1150</v>
      </c>
      <c r="Z31" s="65" t="s">
        <v>314</v>
      </c>
      <c r="AA31" s="24"/>
      <c r="AB31" s="37"/>
    </row>
    <row r="32" spans="1:28" s="23" customFormat="1" ht="76.5" x14ac:dyDescent="0.2">
      <c r="A32" s="23" t="str">
        <f t="shared" si="0"/>
        <v>054900000000228750</v>
      </c>
      <c r="B32" s="62" t="s">
        <v>54</v>
      </c>
      <c r="C32" s="26">
        <v>4180000</v>
      </c>
      <c r="D32" s="26">
        <v>4180000</v>
      </c>
      <c r="E32" s="27">
        <v>1</v>
      </c>
      <c r="F32" s="28">
        <v>0</v>
      </c>
      <c r="G32" s="38">
        <v>1</v>
      </c>
      <c r="H32" s="39">
        <v>0</v>
      </c>
      <c r="I32" s="28">
        <v>4266000</v>
      </c>
      <c r="J32" s="27">
        <v>1.0205741626794258</v>
      </c>
      <c r="K32" s="28">
        <v>86000</v>
      </c>
      <c r="L32" s="38">
        <v>1.0205741626794258</v>
      </c>
      <c r="M32" s="39">
        <v>86000</v>
      </c>
      <c r="N32" s="31" t="s">
        <v>246</v>
      </c>
      <c r="O32" s="26">
        <v>2</v>
      </c>
      <c r="P32" s="32">
        <v>10.74</v>
      </c>
      <c r="Q32" s="33">
        <v>401</v>
      </c>
      <c r="R32" s="33">
        <v>401</v>
      </c>
      <c r="S32" s="33" t="s">
        <v>302</v>
      </c>
      <c r="T32" s="32">
        <v>3.077</v>
      </c>
      <c r="U32" s="34" t="s">
        <v>248</v>
      </c>
      <c r="V32" s="32">
        <v>1</v>
      </c>
      <c r="W32" s="32" t="s">
        <v>249</v>
      </c>
      <c r="X32" s="32">
        <v>760</v>
      </c>
      <c r="Y32" s="33">
        <v>1150</v>
      </c>
      <c r="Z32" s="65" t="s">
        <v>315</v>
      </c>
      <c r="AA32" s="24"/>
      <c r="AB32" s="37"/>
    </row>
    <row r="33" spans="1:28" s="66" customFormat="1" ht="89.25" x14ac:dyDescent="0.2">
      <c r="A33" s="66" t="str">
        <f>"0"&amp;LEFT(B33,FIND("-",B33)-1)&amp;LEFT("00000000",8-ABS(IFERROR(FIND("-",B33,FIND("-",B33)+1),0)-FIND("-",B33))+1+IF(FIND("-",B33)=5,1,0))&amp;RIGHT(LEFT(B33,IFERROR(FIND("-",B33,FIND("-",B33)+1),0)-1),LEN(LEFT(B33,IFERROR(FIND("-",B33,FIND("-",B33)+1),0)-1))-FIND("-",B33))&amp;RIGHT(LEFT(B33,IFERROR(FIND("-",B33,FIND("-",B33)+1),0)+2),2)&amp;"50"</f>
        <v>054900000009018750</v>
      </c>
      <c r="B33" s="62" t="s">
        <v>55</v>
      </c>
      <c r="C33" s="67">
        <v>4180000</v>
      </c>
      <c r="D33" s="67">
        <v>4180000</v>
      </c>
      <c r="E33" s="68">
        <v>1</v>
      </c>
      <c r="F33" s="69">
        <v>0</v>
      </c>
      <c r="G33" s="38">
        <v>1</v>
      </c>
      <c r="H33" s="39">
        <v>0</v>
      </c>
      <c r="I33" s="69">
        <v>4266000</v>
      </c>
      <c r="J33" s="68">
        <v>1.0205741626794258</v>
      </c>
      <c r="K33" s="69">
        <v>86000</v>
      </c>
      <c r="L33" s="38">
        <v>1.0205741626794258</v>
      </c>
      <c r="M33" s="39">
        <v>86000</v>
      </c>
      <c r="N33" s="70" t="s">
        <v>246</v>
      </c>
      <c r="O33" s="67">
        <v>2</v>
      </c>
      <c r="P33" s="71">
        <v>10.74</v>
      </c>
      <c r="Q33" s="72">
        <v>401</v>
      </c>
      <c r="R33" s="72">
        <v>401</v>
      </c>
      <c r="S33" s="72" t="s">
        <v>302</v>
      </c>
      <c r="T33" s="71">
        <v>3.077</v>
      </c>
      <c r="U33" s="73" t="s">
        <v>248</v>
      </c>
      <c r="V33" s="71">
        <v>1</v>
      </c>
      <c r="W33" s="71" t="s">
        <v>249</v>
      </c>
      <c r="X33" s="71">
        <v>760</v>
      </c>
      <c r="Y33" s="72">
        <v>1150</v>
      </c>
      <c r="Z33" s="74" t="s">
        <v>316</v>
      </c>
      <c r="AA33" s="24"/>
      <c r="AB33" s="37"/>
    </row>
    <row r="34" spans="1:28" s="23" customFormat="1" ht="76.5" x14ac:dyDescent="0.2">
      <c r="A34" s="23" t="str">
        <f>"0"&amp;LEFT(B34,FIND("-",B34)-1)&amp;LEFT("00000000",8-ABS(IFERROR(FIND("-",B34,FIND("-",B34)+1),0)-FIND("-",B34))+1+IF(FIND("-",B34)=5,1,0))&amp;RIGHT(LEFT(B34,IFERROR(FIND("-",B34,FIND("-",B34)+1),0)-1),LEN(LEFT(B34,IFERROR(FIND("-",B34,FIND("-",B34)+1),0)-1))-FIND("-",B34))&amp;RIGHT(LEFT(B34,IFERROR(FIND("-",B34,FIND("-",B34)+1),0)+2),2)&amp;"50"</f>
        <v>054900000000238750</v>
      </c>
      <c r="B34" s="62" t="s">
        <v>56</v>
      </c>
      <c r="C34" s="26">
        <v>4215000</v>
      </c>
      <c r="D34" s="26">
        <v>4215000</v>
      </c>
      <c r="E34" s="27">
        <v>1</v>
      </c>
      <c r="F34" s="28">
        <v>0</v>
      </c>
      <c r="G34" s="38">
        <v>1</v>
      </c>
      <c r="H34" s="39">
        <v>0</v>
      </c>
      <c r="I34" s="28">
        <v>4301000</v>
      </c>
      <c r="J34" s="27">
        <v>1.0204033214709372</v>
      </c>
      <c r="K34" s="28">
        <v>86000</v>
      </c>
      <c r="L34" s="38">
        <v>1.0204033214709372</v>
      </c>
      <c r="M34" s="39">
        <v>86000</v>
      </c>
      <c r="N34" s="31" t="s">
        <v>246</v>
      </c>
      <c r="O34" s="26">
        <v>2</v>
      </c>
      <c r="P34" s="32">
        <v>10.82</v>
      </c>
      <c r="Q34" s="33">
        <v>401</v>
      </c>
      <c r="R34" s="33">
        <v>401</v>
      </c>
      <c r="S34" s="33" t="s">
        <v>247</v>
      </c>
      <c r="T34" s="32">
        <v>3.077</v>
      </c>
      <c r="U34" s="34" t="s">
        <v>248</v>
      </c>
      <c r="V34" s="32">
        <v>1</v>
      </c>
      <c r="W34" s="32" t="s">
        <v>249</v>
      </c>
      <c r="X34" s="32">
        <v>760</v>
      </c>
      <c r="Y34" s="33">
        <v>1150</v>
      </c>
      <c r="Z34" s="65" t="s">
        <v>250</v>
      </c>
      <c r="AA34" s="24"/>
      <c r="AB34" s="37"/>
    </row>
    <row r="35" spans="1:28" s="88" customFormat="1" ht="89.25" hidden="1" x14ac:dyDescent="0.2">
      <c r="A35" s="75" t="str">
        <f>"0"&amp;LEFT(B35,FIND("-",B35)-1)&amp;LEFT("00000000",8-ABS(IFERROR(FIND("-",B35,FIND("-",B35)+1),0)-FIND("-",B35))+1+IF(FIND("-",B35)=5,1,0))&amp;RIGHT(LEFT(B35,IFERROR(FIND("-",B35,FIND("-",B35)+1),0)-1),LEN(LEFT(B35,IFERROR(FIND("-",B35,FIND("-",B35)+1),0)-1))-FIND("-",B35))&amp;RIGHT(LEFT(B35,IFERROR(FIND("-",B35,FIND("-",B35)+1),0)+2),2)&amp;"50"</f>
        <v>054900000000238750</v>
      </c>
      <c r="B35" s="76" t="s">
        <v>57</v>
      </c>
      <c r="C35" s="77">
        <v>4215000</v>
      </c>
      <c r="D35" s="77">
        <v>3941000</v>
      </c>
      <c r="E35" s="78">
        <v>0.93499406880189795</v>
      </c>
      <c r="F35" s="79">
        <v>-274000</v>
      </c>
      <c r="G35" s="78">
        <v>0.93499406880189795</v>
      </c>
      <c r="H35" s="80">
        <v>-274000</v>
      </c>
      <c r="I35" s="79">
        <v>3941000</v>
      </c>
      <c r="J35" s="78">
        <v>1</v>
      </c>
      <c r="K35" s="79">
        <v>0</v>
      </c>
      <c r="L35" s="78">
        <v>1</v>
      </c>
      <c r="M35" s="80">
        <v>0</v>
      </c>
      <c r="N35" s="81" t="s">
        <v>246</v>
      </c>
      <c r="O35" s="77">
        <v>2</v>
      </c>
      <c r="P35" s="82">
        <v>10.6</v>
      </c>
      <c r="Q35" s="83">
        <v>401</v>
      </c>
      <c r="R35" s="83">
        <v>401</v>
      </c>
      <c r="S35" s="83" t="s">
        <v>302</v>
      </c>
      <c r="T35" s="82">
        <v>3.077</v>
      </c>
      <c r="U35" s="84" t="s">
        <v>248</v>
      </c>
      <c r="V35" s="82">
        <v>1</v>
      </c>
      <c r="W35" s="82" t="s">
        <v>249</v>
      </c>
      <c r="X35" s="82" t="s">
        <v>317</v>
      </c>
      <c r="Y35" s="83">
        <v>1150</v>
      </c>
      <c r="Z35" s="85" t="s">
        <v>318</v>
      </c>
      <c r="AA35" s="86"/>
      <c r="AB35" s="87"/>
    </row>
    <row r="36" spans="1:28" s="23" customFormat="1" ht="89.25" x14ac:dyDescent="0.2">
      <c r="A36" s="23" t="str">
        <f>"0"&amp;LEFT(B36,FIND("-",B36)-1)&amp;LEFT("00000000",8-ABS(IFERROR(FIND("-",B36,FIND("-",B36)+1),0)-FIND("-",B36))+1+IF(FIND("-",B36)=5,1,0))&amp;RIGHT(LEFT(B36,IFERROR(FIND("-",B36,FIND("-",B36)+1),0)-1),LEN(LEFT(B36,IFERROR(FIND("-",B36,FIND("-",B36)+1),0)-1))-FIND("-",B36))&amp;RIGHT(LEFT(B36,IFERROR(FIND("-",B36,FIND("-",B36)+1),0)+2),2)&amp;"50"</f>
        <v>054900000008928750</v>
      </c>
      <c r="B36" s="62" t="s">
        <v>58</v>
      </c>
      <c r="C36" s="26">
        <v>4947000</v>
      </c>
      <c r="D36" s="26">
        <v>4947000</v>
      </c>
      <c r="E36" s="27">
        <v>1</v>
      </c>
      <c r="F36" s="28">
        <v>0</v>
      </c>
      <c r="G36" s="38">
        <v>1</v>
      </c>
      <c r="H36" s="39">
        <v>0</v>
      </c>
      <c r="I36" s="28">
        <v>5033000</v>
      </c>
      <c r="J36" s="27">
        <v>1.0173842732969476</v>
      </c>
      <c r="K36" s="28">
        <v>86000</v>
      </c>
      <c r="L36" s="38">
        <v>1.0173842732969476</v>
      </c>
      <c r="M36" s="39">
        <v>86000</v>
      </c>
      <c r="N36" s="31" t="s">
        <v>246</v>
      </c>
      <c r="O36" s="26">
        <v>2</v>
      </c>
      <c r="P36" s="32">
        <v>10.6</v>
      </c>
      <c r="Q36" s="33">
        <v>401</v>
      </c>
      <c r="R36" s="33">
        <v>401</v>
      </c>
      <c r="S36" s="33" t="s">
        <v>302</v>
      </c>
      <c r="T36" s="32">
        <v>3.077</v>
      </c>
      <c r="U36" s="34" t="s">
        <v>248</v>
      </c>
      <c r="V36" s="32">
        <v>1</v>
      </c>
      <c r="W36" s="32" t="s">
        <v>249</v>
      </c>
      <c r="X36" s="32" t="s">
        <v>317</v>
      </c>
      <c r="Y36" s="33">
        <v>1150</v>
      </c>
      <c r="Z36" s="65" t="s">
        <v>318</v>
      </c>
      <c r="AA36" s="24"/>
      <c r="AB36" s="37"/>
    </row>
    <row r="37" spans="1:28" s="23" customFormat="1" ht="76.5" x14ac:dyDescent="0.2">
      <c r="A37" s="23" t="str">
        <f t="shared" si="0"/>
        <v>054900000000248750</v>
      </c>
      <c r="B37" s="62" t="s">
        <v>59</v>
      </c>
      <c r="C37" s="26">
        <v>4207000</v>
      </c>
      <c r="D37" s="26">
        <v>4207000</v>
      </c>
      <c r="E37" s="27">
        <v>1</v>
      </c>
      <c r="F37" s="28">
        <v>0</v>
      </c>
      <c r="G37" s="38">
        <v>1</v>
      </c>
      <c r="H37" s="39">
        <v>0</v>
      </c>
      <c r="I37" s="28">
        <v>4293000</v>
      </c>
      <c r="J37" s="27">
        <v>1.020442120275731</v>
      </c>
      <c r="K37" s="28">
        <v>86000</v>
      </c>
      <c r="L37" s="38">
        <v>1.020442120275731</v>
      </c>
      <c r="M37" s="39">
        <v>86000</v>
      </c>
      <c r="N37" s="31" t="s">
        <v>246</v>
      </c>
      <c r="O37" s="26">
        <v>2</v>
      </c>
      <c r="P37" s="32">
        <v>10.32</v>
      </c>
      <c r="Q37" s="33">
        <v>401</v>
      </c>
      <c r="R37" s="33">
        <v>401</v>
      </c>
      <c r="S37" s="33" t="s">
        <v>302</v>
      </c>
      <c r="T37" s="32">
        <v>3.077</v>
      </c>
      <c r="U37" s="34" t="s">
        <v>248</v>
      </c>
      <c r="V37" s="32">
        <v>1</v>
      </c>
      <c r="W37" s="32" t="s">
        <v>249</v>
      </c>
      <c r="X37" s="32" t="s">
        <v>319</v>
      </c>
      <c r="Y37" s="33">
        <v>1150</v>
      </c>
      <c r="Z37" s="65" t="s">
        <v>320</v>
      </c>
      <c r="AA37" s="24"/>
      <c r="AB37" s="37"/>
    </row>
    <row r="38" spans="1:28" s="23" customFormat="1" ht="76.5" x14ac:dyDescent="0.2">
      <c r="A38" s="23" t="str">
        <f t="shared" si="0"/>
        <v>054900000000258750</v>
      </c>
      <c r="B38" s="62" t="s">
        <v>60</v>
      </c>
      <c r="C38" s="26">
        <v>4242000</v>
      </c>
      <c r="D38" s="26">
        <v>4242000</v>
      </c>
      <c r="E38" s="27">
        <v>1</v>
      </c>
      <c r="F38" s="28">
        <v>0</v>
      </c>
      <c r="G38" s="38">
        <v>1</v>
      </c>
      <c r="H38" s="39">
        <v>0</v>
      </c>
      <c r="I38" s="28">
        <v>4328000</v>
      </c>
      <c r="J38" s="27">
        <v>1.0202734559170203</v>
      </c>
      <c r="K38" s="28">
        <v>86000</v>
      </c>
      <c r="L38" s="38">
        <v>1.0202734559170203</v>
      </c>
      <c r="M38" s="39">
        <v>86000</v>
      </c>
      <c r="N38" s="31" t="s">
        <v>246</v>
      </c>
      <c r="O38" s="26">
        <v>2</v>
      </c>
      <c r="P38" s="32">
        <v>10.4</v>
      </c>
      <c r="Q38" s="33">
        <v>401</v>
      </c>
      <c r="R38" s="33">
        <v>401</v>
      </c>
      <c r="S38" s="33" t="s">
        <v>247</v>
      </c>
      <c r="T38" s="32">
        <v>3.077</v>
      </c>
      <c r="U38" s="34" t="s">
        <v>248</v>
      </c>
      <c r="V38" s="32">
        <v>1</v>
      </c>
      <c r="W38" s="32" t="s">
        <v>249</v>
      </c>
      <c r="X38" s="32" t="s">
        <v>319</v>
      </c>
      <c r="Y38" s="33">
        <v>1150</v>
      </c>
      <c r="Z38" s="65" t="s">
        <v>321</v>
      </c>
      <c r="AA38" s="24"/>
      <c r="AB38" s="37"/>
    </row>
    <row r="39" spans="1:28" s="23" customFormat="1" ht="38.25" customHeight="1" x14ac:dyDescent="0.2">
      <c r="A39" s="23" t="str">
        <f t="shared" si="0"/>
        <v>065116000060104850</v>
      </c>
      <c r="B39" s="61" t="s">
        <v>61</v>
      </c>
      <c r="C39" s="26">
        <v>2937000</v>
      </c>
      <c r="D39" s="26">
        <v>3013000</v>
      </c>
      <c r="E39" s="27">
        <v>1.0258767449778685</v>
      </c>
      <c r="F39" s="28">
        <v>76000</v>
      </c>
      <c r="G39" s="38">
        <v>1.0204290091930541</v>
      </c>
      <c r="H39" s="39">
        <v>60000</v>
      </c>
      <c r="I39" s="28">
        <v>3013000</v>
      </c>
      <c r="J39" s="27">
        <v>1</v>
      </c>
      <c r="K39" s="28">
        <v>0</v>
      </c>
      <c r="L39" s="38">
        <v>1</v>
      </c>
      <c r="M39" s="39">
        <v>0</v>
      </c>
      <c r="N39" s="31" t="s">
        <v>295</v>
      </c>
      <c r="O39" s="26">
        <v>2</v>
      </c>
      <c r="P39" s="32">
        <v>15.5</v>
      </c>
      <c r="Q39" s="33">
        <v>300</v>
      </c>
      <c r="R39" s="33"/>
      <c r="S39" s="33" t="s">
        <v>281</v>
      </c>
      <c r="T39" s="32">
        <v>5.94</v>
      </c>
      <c r="U39" s="34" t="s">
        <v>248</v>
      </c>
      <c r="V39" s="35">
        <v>1</v>
      </c>
      <c r="W39" s="35" t="s">
        <v>322</v>
      </c>
      <c r="X39" s="35">
        <v>350</v>
      </c>
      <c r="Y39" s="35" t="s">
        <v>323</v>
      </c>
      <c r="Z39" s="40" t="s">
        <v>324</v>
      </c>
      <c r="AA39" s="24"/>
      <c r="AB39" s="37"/>
    </row>
    <row r="40" spans="1:28" s="23" customFormat="1" ht="38.25" customHeight="1" x14ac:dyDescent="0.2">
      <c r="A40" s="23" t="str">
        <f t="shared" si="0"/>
        <v>065116000070104850</v>
      </c>
      <c r="B40" s="61" t="s">
        <v>62</v>
      </c>
      <c r="C40" s="26">
        <v>3022000</v>
      </c>
      <c r="D40" s="26">
        <v>3098000</v>
      </c>
      <c r="E40" s="27">
        <v>1.0251489080079417</v>
      </c>
      <c r="F40" s="28">
        <v>76000</v>
      </c>
      <c r="G40" s="38">
        <v>1.0198544010589015</v>
      </c>
      <c r="H40" s="39">
        <v>60000</v>
      </c>
      <c r="I40" s="28">
        <v>3098000</v>
      </c>
      <c r="J40" s="27">
        <v>1</v>
      </c>
      <c r="K40" s="28">
        <v>0</v>
      </c>
      <c r="L40" s="38">
        <v>1</v>
      </c>
      <c r="M40" s="39">
        <v>0</v>
      </c>
      <c r="N40" s="31" t="s">
        <v>295</v>
      </c>
      <c r="O40" s="26">
        <v>2</v>
      </c>
      <c r="P40" s="32">
        <v>15.5</v>
      </c>
      <c r="Q40" s="33">
        <v>300</v>
      </c>
      <c r="R40" s="33"/>
      <c r="S40" s="33" t="s">
        <v>281</v>
      </c>
      <c r="T40" s="32">
        <v>5.94</v>
      </c>
      <c r="U40" s="34" t="s">
        <v>248</v>
      </c>
      <c r="V40" s="35">
        <v>1</v>
      </c>
      <c r="W40" s="35" t="s">
        <v>322</v>
      </c>
      <c r="X40" s="35">
        <v>350</v>
      </c>
      <c r="Y40" s="35" t="s">
        <v>323</v>
      </c>
      <c r="Z40" s="40" t="s">
        <v>324</v>
      </c>
      <c r="AA40" s="24"/>
      <c r="AB40" s="37"/>
    </row>
    <row r="41" spans="1:28" s="23" customFormat="1" ht="51" customHeight="1" x14ac:dyDescent="0.2">
      <c r="A41" s="23" t="str">
        <f t="shared" si="0"/>
        <v>065116000060204850</v>
      </c>
      <c r="B41" s="61" t="s">
        <v>63</v>
      </c>
      <c r="C41" s="26">
        <v>3017000</v>
      </c>
      <c r="D41" s="26">
        <v>3093000</v>
      </c>
      <c r="E41" s="27">
        <v>1.0251905866755056</v>
      </c>
      <c r="F41" s="28">
        <v>76000</v>
      </c>
      <c r="G41" s="38">
        <v>1.0198873052701358</v>
      </c>
      <c r="H41" s="39">
        <v>60000</v>
      </c>
      <c r="I41" s="28">
        <v>3093000</v>
      </c>
      <c r="J41" s="27">
        <v>1</v>
      </c>
      <c r="K41" s="28">
        <v>0</v>
      </c>
      <c r="L41" s="38">
        <v>1</v>
      </c>
      <c r="M41" s="39">
        <v>0</v>
      </c>
      <c r="N41" s="31" t="s">
        <v>295</v>
      </c>
      <c r="O41" s="26">
        <v>2</v>
      </c>
      <c r="P41" s="32">
        <v>15.5</v>
      </c>
      <c r="Q41" s="33">
        <v>300</v>
      </c>
      <c r="R41" s="33"/>
      <c r="S41" s="33" t="s">
        <v>281</v>
      </c>
      <c r="T41" s="32">
        <v>5.43</v>
      </c>
      <c r="U41" s="34" t="s">
        <v>248</v>
      </c>
      <c r="V41" s="35">
        <v>1</v>
      </c>
      <c r="W41" s="35" t="s">
        <v>325</v>
      </c>
      <c r="X41" s="35">
        <v>350</v>
      </c>
      <c r="Y41" s="35" t="s">
        <v>323</v>
      </c>
      <c r="Z41" s="40" t="s">
        <v>326</v>
      </c>
      <c r="AA41" s="24"/>
      <c r="AB41" s="37"/>
    </row>
    <row r="42" spans="1:28" s="23" customFormat="1" ht="38.25" customHeight="1" x14ac:dyDescent="0.2">
      <c r="A42" s="23" t="str">
        <f t="shared" si="0"/>
        <v>065116000069124850</v>
      </c>
      <c r="B42" s="61" t="s">
        <v>64</v>
      </c>
      <c r="C42" s="26">
        <v>2937000</v>
      </c>
      <c r="D42" s="26">
        <v>3013000</v>
      </c>
      <c r="E42" s="27">
        <v>1.0258767449778685</v>
      </c>
      <c r="F42" s="28">
        <v>76000</v>
      </c>
      <c r="G42" s="38">
        <v>1.0204290091930541</v>
      </c>
      <c r="H42" s="39">
        <v>60000</v>
      </c>
      <c r="I42" s="28">
        <v>3013000</v>
      </c>
      <c r="J42" s="27">
        <v>1</v>
      </c>
      <c r="K42" s="28">
        <v>0</v>
      </c>
      <c r="L42" s="38">
        <v>1</v>
      </c>
      <c r="M42" s="39">
        <v>0</v>
      </c>
      <c r="N42" s="31" t="s">
        <v>295</v>
      </c>
      <c r="O42" s="26">
        <v>2</v>
      </c>
      <c r="P42" s="32">
        <v>15.5</v>
      </c>
      <c r="Q42" s="33">
        <v>300</v>
      </c>
      <c r="R42" s="33"/>
      <c r="S42" s="33" t="s">
        <v>281</v>
      </c>
      <c r="T42" s="32">
        <v>6.53</v>
      </c>
      <c r="U42" s="34" t="s">
        <v>248</v>
      </c>
      <c r="V42" s="35">
        <v>1</v>
      </c>
      <c r="W42" s="35" t="s">
        <v>322</v>
      </c>
      <c r="X42" s="35">
        <v>350</v>
      </c>
      <c r="Y42" s="35" t="s">
        <v>323</v>
      </c>
      <c r="Z42" s="40" t="s">
        <v>327</v>
      </c>
      <c r="AA42" s="24"/>
      <c r="AB42" s="37"/>
    </row>
    <row r="43" spans="1:28" s="24" customFormat="1" ht="51" customHeight="1" x14ac:dyDescent="0.2">
      <c r="A43" s="24" t="str">
        <f t="shared" si="0"/>
        <v>065116000069134850</v>
      </c>
      <c r="B43" s="60" t="s">
        <v>65</v>
      </c>
      <c r="C43" s="26">
        <v>3095000</v>
      </c>
      <c r="D43" s="26">
        <v>3171000</v>
      </c>
      <c r="E43" s="27">
        <v>1.0245557350565428</v>
      </c>
      <c r="F43" s="28">
        <v>76000</v>
      </c>
      <c r="G43" s="38">
        <v>1.0193861066235865</v>
      </c>
      <c r="H43" s="39">
        <v>60000</v>
      </c>
      <c r="I43" s="28">
        <v>3171000</v>
      </c>
      <c r="J43" s="27">
        <v>1</v>
      </c>
      <c r="K43" s="28">
        <v>0</v>
      </c>
      <c r="L43" s="38">
        <v>1</v>
      </c>
      <c r="M43" s="39">
        <v>0</v>
      </c>
      <c r="N43" s="31" t="s">
        <v>295</v>
      </c>
      <c r="O43" s="26">
        <v>2</v>
      </c>
      <c r="P43" s="32">
        <v>15.5</v>
      </c>
      <c r="Q43" s="33">
        <v>300</v>
      </c>
      <c r="R43" s="33"/>
      <c r="S43" s="33" t="s">
        <v>281</v>
      </c>
      <c r="T43" s="32">
        <v>6.53</v>
      </c>
      <c r="U43" s="34" t="s">
        <v>248</v>
      </c>
      <c r="V43" s="35">
        <v>1</v>
      </c>
      <c r="W43" s="35" t="s">
        <v>322</v>
      </c>
      <c r="X43" s="35">
        <v>350</v>
      </c>
      <c r="Y43" s="35" t="s">
        <v>323</v>
      </c>
      <c r="Z43" s="40" t="s">
        <v>328</v>
      </c>
      <c r="AB43" s="37"/>
    </row>
    <row r="44" spans="1:28" s="24" customFormat="1" ht="76.5" x14ac:dyDescent="0.2">
      <c r="A44" s="24" t="str">
        <f t="shared" si="0"/>
        <v>065206000000026850</v>
      </c>
      <c r="B44" s="89" t="s">
        <v>66</v>
      </c>
      <c r="C44" s="26">
        <v>5014000</v>
      </c>
      <c r="D44" s="26">
        <v>5014000</v>
      </c>
      <c r="E44" s="27">
        <v>1</v>
      </c>
      <c r="F44" s="28">
        <v>0</v>
      </c>
      <c r="G44" s="38">
        <v>1</v>
      </c>
      <c r="H44" s="39">
        <v>0</v>
      </c>
      <c r="I44" s="28">
        <v>5130000</v>
      </c>
      <c r="J44" s="27">
        <v>1.0231352213801357</v>
      </c>
      <c r="K44" s="28">
        <v>116000</v>
      </c>
      <c r="L44" s="38">
        <v>1.0199441563621858</v>
      </c>
      <c r="M44" s="39">
        <v>100000</v>
      </c>
      <c r="N44" s="31" t="s">
        <v>295</v>
      </c>
      <c r="O44" s="26">
        <v>2</v>
      </c>
      <c r="P44" s="32">
        <v>16.82</v>
      </c>
      <c r="Q44" s="33">
        <v>428</v>
      </c>
      <c r="R44" s="33">
        <v>428</v>
      </c>
      <c r="S44" s="33" t="s">
        <v>302</v>
      </c>
      <c r="T44" s="32">
        <v>3.7</v>
      </c>
      <c r="U44" s="34" t="s">
        <v>329</v>
      </c>
      <c r="V44" s="35">
        <v>1</v>
      </c>
      <c r="W44" s="35" t="s">
        <v>303</v>
      </c>
      <c r="X44" s="35" t="s">
        <v>330</v>
      </c>
      <c r="Y44" s="35">
        <v>1300</v>
      </c>
      <c r="Z44" s="40" t="s">
        <v>331</v>
      </c>
      <c r="AB44" s="37"/>
    </row>
    <row r="45" spans="1:28" s="24" customFormat="1" ht="102" x14ac:dyDescent="0.2">
      <c r="A45" s="24" t="str">
        <f t="shared" si="0"/>
        <v>065206000000058750</v>
      </c>
      <c r="B45" s="89" t="s">
        <v>67</v>
      </c>
      <c r="C45" s="26">
        <v>5002000</v>
      </c>
      <c r="D45" s="26">
        <v>5002000</v>
      </c>
      <c r="E45" s="27">
        <v>1</v>
      </c>
      <c r="F45" s="28">
        <v>0</v>
      </c>
      <c r="G45" s="38">
        <v>1</v>
      </c>
      <c r="H45" s="39">
        <v>0</v>
      </c>
      <c r="I45" s="28">
        <v>5102000</v>
      </c>
      <c r="J45" s="27">
        <v>1.0199920031987204</v>
      </c>
      <c r="K45" s="28">
        <v>100000</v>
      </c>
      <c r="L45" s="38">
        <v>1.0199920031987204</v>
      </c>
      <c r="M45" s="39">
        <v>100000</v>
      </c>
      <c r="N45" s="31" t="s">
        <v>295</v>
      </c>
      <c r="O45" s="26">
        <v>2</v>
      </c>
      <c r="P45" s="32">
        <v>16.850000000000001</v>
      </c>
      <c r="Q45" s="33">
        <v>401</v>
      </c>
      <c r="R45" s="33">
        <v>401</v>
      </c>
      <c r="S45" s="33" t="s">
        <v>247</v>
      </c>
      <c r="T45" s="32">
        <v>3.7</v>
      </c>
      <c r="U45" s="34" t="s">
        <v>329</v>
      </c>
      <c r="V45" s="35">
        <v>1</v>
      </c>
      <c r="W45" s="35" t="s">
        <v>303</v>
      </c>
      <c r="X45" s="35">
        <v>450</v>
      </c>
      <c r="Y45" s="35">
        <v>1300</v>
      </c>
      <c r="Z45" s="36" t="s">
        <v>332</v>
      </c>
      <c r="AB45" s="37"/>
    </row>
    <row r="46" spans="1:28" s="24" customFormat="1" ht="89.25" x14ac:dyDescent="0.2">
      <c r="A46" s="24" t="str">
        <f t="shared" si="0"/>
        <v>065206000000068750</v>
      </c>
      <c r="B46" s="89" t="s">
        <v>68</v>
      </c>
      <c r="C46" s="26">
        <v>4922000</v>
      </c>
      <c r="D46" s="26">
        <v>4922000</v>
      </c>
      <c r="E46" s="27">
        <v>1</v>
      </c>
      <c r="F46" s="28">
        <v>0</v>
      </c>
      <c r="G46" s="38">
        <v>1</v>
      </c>
      <c r="H46" s="39">
        <v>0</v>
      </c>
      <c r="I46" s="28">
        <v>5022000</v>
      </c>
      <c r="J46" s="27">
        <v>1.0203169443315725</v>
      </c>
      <c r="K46" s="28">
        <v>100000</v>
      </c>
      <c r="L46" s="38">
        <v>1.0203169443315725</v>
      </c>
      <c r="M46" s="39">
        <v>100000</v>
      </c>
      <c r="N46" s="31" t="s">
        <v>295</v>
      </c>
      <c r="O46" s="26">
        <v>2</v>
      </c>
      <c r="P46" s="32">
        <v>17.149999999999999</v>
      </c>
      <c r="Q46" s="33">
        <v>401</v>
      </c>
      <c r="R46" s="33">
        <v>401</v>
      </c>
      <c r="S46" s="33" t="s">
        <v>247</v>
      </c>
      <c r="T46" s="32">
        <v>3.7</v>
      </c>
      <c r="U46" s="34" t="s">
        <v>329</v>
      </c>
      <c r="V46" s="35">
        <v>1</v>
      </c>
      <c r="W46" s="35" t="s">
        <v>303</v>
      </c>
      <c r="X46" s="35">
        <v>450</v>
      </c>
      <c r="Y46" s="35">
        <v>1300</v>
      </c>
      <c r="Z46" s="36" t="s">
        <v>333</v>
      </c>
      <c r="AB46" s="37"/>
    </row>
    <row r="47" spans="1:28" s="24" customFormat="1" ht="76.5" x14ac:dyDescent="0.2">
      <c r="A47" s="24" t="str">
        <f t="shared" si="0"/>
        <v>065209000000018750</v>
      </c>
      <c r="B47" s="89" t="s">
        <v>69</v>
      </c>
      <c r="C47" s="26">
        <v>4850000</v>
      </c>
      <c r="D47" s="26">
        <v>4850000</v>
      </c>
      <c r="E47" s="27">
        <v>1</v>
      </c>
      <c r="F47" s="28">
        <v>0</v>
      </c>
      <c r="G47" s="38">
        <v>1</v>
      </c>
      <c r="H47" s="39">
        <v>0</v>
      </c>
      <c r="I47" s="28">
        <v>4946000</v>
      </c>
      <c r="J47" s="27">
        <v>1.0197938144329897</v>
      </c>
      <c r="K47" s="28">
        <v>96000</v>
      </c>
      <c r="L47" s="38">
        <v>1.0197938144329897</v>
      </c>
      <c r="M47" s="39">
        <v>96000</v>
      </c>
      <c r="N47" s="31" t="s">
        <v>334</v>
      </c>
      <c r="O47" s="26">
        <v>2</v>
      </c>
      <c r="P47" s="32">
        <v>17.16</v>
      </c>
      <c r="Q47" s="33">
        <v>401</v>
      </c>
      <c r="R47" s="33">
        <v>401</v>
      </c>
      <c r="S47" s="33" t="s">
        <v>302</v>
      </c>
      <c r="T47" s="32">
        <v>3.077</v>
      </c>
      <c r="U47" s="34" t="s">
        <v>248</v>
      </c>
      <c r="V47" s="35">
        <v>1</v>
      </c>
      <c r="W47" s="35" t="s">
        <v>249</v>
      </c>
      <c r="X47" s="35">
        <v>500</v>
      </c>
      <c r="Y47" s="35">
        <v>1150</v>
      </c>
      <c r="Z47" s="36" t="s">
        <v>335</v>
      </c>
      <c r="AB47" s="37"/>
    </row>
    <row r="48" spans="1:28" s="24" customFormat="1" ht="76.5" x14ac:dyDescent="0.2">
      <c r="A48" s="24" t="str">
        <f t="shared" si="0"/>
        <v>065209000000028750</v>
      </c>
      <c r="B48" s="89" t="s">
        <v>70</v>
      </c>
      <c r="C48" s="26">
        <v>4885000</v>
      </c>
      <c r="D48" s="26">
        <v>4885000</v>
      </c>
      <c r="E48" s="27">
        <v>1</v>
      </c>
      <c r="F48" s="28">
        <v>0</v>
      </c>
      <c r="G48" s="38">
        <v>1</v>
      </c>
      <c r="H48" s="39">
        <v>0</v>
      </c>
      <c r="I48" s="28">
        <v>4981000</v>
      </c>
      <c r="J48" s="27">
        <v>1.0196519959058341</v>
      </c>
      <c r="K48" s="28">
        <v>96000</v>
      </c>
      <c r="L48" s="38">
        <v>1.0196519959058341</v>
      </c>
      <c r="M48" s="39">
        <v>96000</v>
      </c>
      <c r="N48" s="31" t="s">
        <v>334</v>
      </c>
      <c r="O48" s="26">
        <v>2</v>
      </c>
      <c r="P48" s="32">
        <v>17.16</v>
      </c>
      <c r="Q48" s="33">
        <v>401</v>
      </c>
      <c r="R48" s="33">
        <v>401</v>
      </c>
      <c r="S48" s="33" t="s">
        <v>247</v>
      </c>
      <c r="T48" s="32">
        <v>3.077</v>
      </c>
      <c r="U48" s="34" t="s">
        <v>248</v>
      </c>
      <c r="V48" s="35">
        <v>1</v>
      </c>
      <c r="W48" s="35" t="s">
        <v>249</v>
      </c>
      <c r="X48" s="35">
        <v>500</v>
      </c>
      <c r="Y48" s="35">
        <v>1150</v>
      </c>
      <c r="Z48" s="36" t="s">
        <v>336</v>
      </c>
      <c r="AB48" s="37"/>
    </row>
    <row r="49" spans="1:28" s="23" customFormat="1" ht="63.75" customHeight="1" x14ac:dyDescent="0.2">
      <c r="A49" s="23" t="str">
        <f t="shared" si="0"/>
        <v>065225000060155350</v>
      </c>
      <c r="B49" s="90" t="s">
        <v>71</v>
      </c>
      <c r="C49" s="26">
        <v>4355000</v>
      </c>
      <c r="D49" s="26">
        <v>4441000</v>
      </c>
      <c r="E49" s="51">
        <v>1.0197474167623422</v>
      </c>
      <c r="F49" s="52">
        <v>86000</v>
      </c>
      <c r="G49" s="38">
        <v>1.0197474167623422</v>
      </c>
      <c r="H49" s="39">
        <v>86000</v>
      </c>
      <c r="I49" s="28">
        <v>4441000</v>
      </c>
      <c r="J49" s="51">
        <v>1</v>
      </c>
      <c r="K49" s="52">
        <v>0</v>
      </c>
      <c r="L49" s="38">
        <v>1</v>
      </c>
      <c r="M49" s="39">
        <v>0</v>
      </c>
      <c r="N49" s="91" t="s">
        <v>280</v>
      </c>
      <c r="O49" s="92">
        <v>2</v>
      </c>
      <c r="P49" s="93">
        <v>22</v>
      </c>
      <c r="Q49" s="94">
        <v>400</v>
      </c>
      <c r="R49" s="94"/>
      <c r="S49" s="94" t="s">
        <v>302</v>
      </c>
      <c r="T49" s="93">
        <v>5.1100000000000003</v>
      </c>
      <c r="U49" s="95" t="s">
        <v>248</v>
      </c>
      <c r="V49" s="96">
        <v>1</v>
      </c>
      <c r="W49" s="96" t="s">
        <v>337</v>
      </c>
      <c r="X49" s="96">
        <v>500</v>
      </c>
      <c r="Y49" s="96" t="s">
        <v>338</v>
      </c>
      <c r="Z49" s="97" t="s">
        <v>339</v>
      </c>
      <c r="AA49" s="24"/>
      <c r="AB49" s="37"/>
    </row>
    <row r="50" spans="1:28" s="23" customFormat="1" ht="63.75" customHeight="1" x14ac:dyDescent="0.2">
      <c r="A50" s="23" t="str">
        <f t="shared" si="0"/>
        <v>065225000061415350</v>
      </c>
      <c r="B50" s="90" t="s">
        <v>72</v>
      </c>
      <c r="C50" s="26">
        <v>4388000</v>
      </c>
      <c r="D50" s="26">
        <v>4474000</v>
      </c>
      <c r="E50" s="51">
        <v>1.0195989061075661</v>
      </c>
      <c r="F50" s="52">
        <v>86000</v>
      </c>
      <c r="G50" s="38">
        <v>1.0195989061075661</v>
      </c>
      <c r="H50" s="39">
        <v>86000</v>
      </c>
      <c r="I50" s="28">
        <v>4474000</v>
      </c>
      <c r="J50" s="51">
        <v>1</v>
      </c>
      <c r="K50" s="52">
        <v>0</v>
      </c>
      <c r="L50" s="38">
        <v>1</v>
      </c>
      <c r="M50" s="39">
        <v>0</v>
      </c>
      <c r="N50" s="91" t="s">
        <v>280</v>
      </c>
      <c r="O50" s="92">
        <v>2</v>
      </c>
      <c r="P50" s="93">
        <v>22</v>
      </c>
      <c r="Q50" s="94">
        <v>400</v>
      </c>
      <c r="R50" s="94"/>
      <c r="S50" s="94" t="s">
        <v>302</v>
      </c>
      <c r="T50" s="93">
        <v>5.1429999999999998</v>
      </c>
      <c r="U50" s="95" t="s">
        <v>248</v>
      </c>
      <c r="V50" s="96">
        <v>1</v>
      </c>
      <c r="W50" s="96" t="s">
        <v>337</v>
      </c>
      <c r="X50" s="96">
        <v>500</v>
      </c>
      <c r="Y50" s="96" t="s">
        <v>340</v>
      </c>
      <c r="Z50" s="97" t="s">
        <v>341</v>
      </c>
      <c r="AA50" s="24"/>
      <c r="AB50" s="37"/>
    </row>
    <row r="51" spans="1:28" s="23" customFormat="1" ht="63.75" customHeight="1" x14ac:dyDescent="0.2">
      <c r="A51" s="23" t="str">
        <f t="shared" si="0"/>
        <v>065221000060205350</v>
      </c>
      <c r="B51" s="90" t="s">
        <v>73</v>
      </c>
      <c r="C51" s="26">
        <v>4749000</v>
      </c>
      <c r="D51" s="26">
        <v>4843000</v>
      </c>
      <c r="E51" s="51">
        <v>1.0197936407664772</v>
      </c>
      <c r="F51" s="52">
        <v>94000</v>
      </c>
      <c r="G51" s="38">
        <v>1.0197936407664772</v>
      </c>
      <c r="H51" s="39">
        <v>94000</v>
      </c>
      <c r="I51" s="28">
        <v>4843000</v>
      </c>
      <c r="J51" s="51">
        <v>1</v>
      </c>
      <c r="K51" s="52">
        <v>0</v>
      </c>
      <c r="L51" s="38">
        <v>1</v>
      </c>
      <c r="M51" s="39">
        <v>0</v>
      </c>
      <c r="N51" s="91" t="s">
        <v>280</v>
      </c>
      <c r="O51" s="92">
        <v>1</v>
      </c>
      <c r="P51" s="93">
        <v>17</v>
      </c>
      <c r="Q51" s="94">
        <v>400</v>
      </c>
      <c r="R51" s="94"/>
      <c r="S51" s="94" t="s">
        <v>302</v>
      </c>
      <c r="T51" s="93">
        <v>6.88</v>
      </c>
      <c r="U51" s="95" t="s">
        <v>248</v>
      </c>
      <c r="V51" s="96">
        <v>1</v>
      </c>
      <c r="W51" s="96" t="s">
        <v>342</v>
      </c>
      <c r="X51" s="96">
        <v>350</v>
      </c>
      <c r="Y51" s="96" t="s">
        <v>343</v>
      </c>
      <c r="Z51" s="97" t="s">
        <v>344</v>
      </c>
      <c r="AA51" s="24"/>
      <c r="AB51" s="37"/>
    </row>
    <row r="52" spans="1:28" s="23" customFormat="1" ht="51.75" thickBot="1" x14ac:dyDescent="0.25">
      <c r="A52" s="23" t="str">
        <f t="shared" si="0"/>
        <v>065806000000026850</v>
      </c>
      <c r="B52" s="62" t="s">
        <v>74</v>
      </c>
      <c r="C52" s="98">
        <v>5261000</v>
      </c>
      <c r="D52" s="98">
        <v>5261000</v>
      </c>
      <c r="E52" s="27">
        <v>1</v>
      </c>
      <c r="F52" s="28">
        <v>0</v>
      </c>
      <c r="G52" s="54">
        <v>1</v>
      </c>
      <c r="H52" s="55">
        <v>0</v>
      </c>
      <c r="I52" s="28">
        <v>5365000</v>
      </c>
      <c r="J52" s="27">
        <v>1.0197681049230185</v>
      </c>
      <c r="K52" s="28">
        <v>104000</v>
      </c>
      <c r="L52" s="54">
        <v>1.0197681049230185</v>
      </c>
      <c r="M52" s="55">
        <v>104000</v>
      </c>
      <c r="N52" s="31" t="s">
        <v>295</v>
      </c>
      <c r="O52" s="26">
        <v>2</v>
      </c>
      <c r="P52" s="32">
        <v>23.225000000000001</v>
      </c>
      <c r="Q52" s="33">
        <v>428</v>
      </c>
      <c r="R52" s="33">
        <v>428</v>
      </c>
      <c r="S52" s="33" t="s">
        <v>302</v>
      </c>
      <c r="T52" s="32">
        <v>5.1100000000000003</v>
      </c>
      <c r="U52" s="34" t="s">
        <v>329</v>
      </c>
      <c r="V52" s="35">
        <v>1</v>
      </c>
      <c r="W52" s="35" t="s">
        <v>303</v>
      </c>
      <c r="X52" s="35" t="s">
        <v>330</v>
      </c>
      <c r="Y52" s="35" t="s">
        <v>345</v>
      </c>
      <c r="Z52" s="36" t="s">
        <v>346</v>
      </c>
      <c r="AA52" s="24"/>
      <c r="AB52" s="37"/>
    </row>
    <row r="53" spans="1:28" s="24" customFormat="1" ht="18.75" customHeight="1" thickBot="1" x14ac:dyDescent="0.25">
      <c r="A53" s="24" t="e">
        <f t="shared" si="0"/>
        <v>#VALUE!</v>
      </c>
      <c r="B53" s="323" t="s">
        <v>75</v>
      </c>
      <c r="C53" s="324"/>
      <c r="D53" s="324"/>
      <c r="E53" s="324"/>
      <c r="F53" s="324"/>
      <c r="G53" s="324"/>
      <c r="H53" s="324"/>
      <c r="I53" s="324"/>
      <c r="J53" s="324"/>
      <c r="K53" s="324"/>
      <c r="L53" s="325"/>
      <c r="M53" s="325"/>
      <c r="N53" s="324"/>
      <c r="O53" s="324"/>
      <c r="P53" s="324"/>
      <c r="Q53" s="324"/>
      <c r="R53" s="324"/>
      <c r="S53" s="324"/>
      <c r="T53" s="324"/>
      <c r="U53" s="324"/>
      <c r="V53" s="324"/>
      <c r="W53" s="324"/>
      <c r="X53" s="324"/>
      <c r="Y53" s="324"/>
      <c r="Z53" s="326"/>
    </row>
    <row r="54" spans="1:28" s="24" customFormat="1" ht="51" x14ac:dyDescent="0.2">
      <c r="A54" s="99" t="str">
        <f>"0"&amp;LEFT(B54,FIND("-",B54)-1)&amp;LEFT("00000000",8-ABS(IFERROR(FIND("-",B54,FIND("-",B54)+1),0)-FIND("-",B54))+1+IF(FIND("-",B54)=5,1,0))&amp;RIGHT(LEFT(B54,IFERROR(FIND("-",B54,FIND("-",B54)+1),0)-1),LEN(LEFT(B54,IFERROR(FIND("-",B54,FIND("-",B54)+1),0)-1))-FIND("-",B54))&amp;RIGHT(LEFT(B54,IFERROR(FIND("-",B54,FIND("-",B54)+1),0)+2),2)&amp;"50"</f>
        <v>045141000000115050</v>
      </c>
      <c r="B54" s="61" t="s">
        <v>76</v>
      </c>
      <c r="C54" s="98">
        <v>3349000</v>
      </c>
      <c r="D54" s="98">
        <v>3433000</v>
      </c>
      <c r="E54" s="27">
        <v>1.0250821140638997</v>
      </c>
      <c r="F54" s="28">
        <v>84000</v>
      </c>
      <c r="G54" s="56">
        <v>1.0203045685279188</v>
      </c>
      <c r="H54" s="100">
        <v>68000</v>
      </c>
      <c r="I54" s="101">
        <v>3433000</v>
      </c>
      <c r="J54" s="102">
        <v>1</v>
      </c>
      <c r="K54" s="103">
        <v>0</v>
      </c>
      <c r="L54" s="29">
        <v>1</v>
      </c>
      <c r="M54" s="30">
        <v>0</v>
      </c>
      <c r="N54" s="104" t="s">
        <v>280</v>
      </c>
      <c r="O54" s="105">
        <v>1</v>
      </c>
      <c r="P54" s="106">
        <v>9.5</v>
      </c>
      <c r="Q54" s="107">
        <v>300</v>
      </c>
      <c r="R54" s="107">
        <v>300</v>
      </c>
      <c r="S54" s="107" t="s">
        <v>281</v>
      </c>
      <c r="T54" s="106">
        <v>5.94</v>
      </c>
      <c r="U54" s="108">
        <v>6.6</v>
      </c>
      <c r="V54" s="109" t="s">
        <v>248</v>
      </c>
      <c r="W54" s="109" t="s">
        <v>282</v>
      </c>
      <c r="X54" s="109" t="s">
        <v>291</v>
      </c>
      <c r="Y54" s="109" t="s">
        <v>276</v>
      </c>
      <c r="Z54" s="40" t="s">
        <v>347</v>
      </c>
      <c r="AB54" s="37"/>
    </row>
    <row r="55" spans="1:28" s="24" customFormat="1" ht="38.25" customHeight="1" x14ac:dyDescent="0.2">
      <c r="A55" s="24" t="str">
        <f t="shared" si="0"/>
        <v>043255000060106950</v>
      </c>
      <c r="B55" s="110" t="s">
        <v>77</v>
      </c>
      <c r="C55" s="111">
        <v>2478000</v>
      </c>
      <c r="D55" s="111">
        <v>2528000</v>
      </c>
      <c r="E55" s="43">
        <v>1.0201775625504439</v>
      </c>
      <c r="F55" s="44">
        <v>50000</v>
      </c>
      <c r="G55" s="38">
        <v>1.0201775625504439</v>
      </c>
      <c r="H55" s="39">
        <v>50000</v>
      </c>
      <c r="I55" s="44">
        <v>2528000</v>
      </c>
      <c r="J55" s="43">
        <v>1</v>
      </c>
      <c r="K55" s="44">
        <v>0</v>
      </c>
      <c r="L55" s="38">
        <v>1</v>
      </c>
      <c r="M55" s="39">
        <v>0</v>
      </c>
      <c r="N55" s="45" t="s">
        <v>246</v>
      </c>
      <c r="O55" s="42">
        <v>2</v>
      </c>
      <c r="P55" s="46">
        <v>7.5</v>
      </c>
      <c r="Q55" s="47">
        <v>250</v>
      </c>
      <c r="R55" s="47"/>
      <c r="S55" s="47" t="s">
        <v>251</v>
      </c>
      <c r="T55" s="46">
        <v>6.53</v>
      </c>
      <c r="U55" s="48">
        <v>6</v>
      </c>
      <c r="V55" s="49" t="s">
        <v>252</v>
      </c>
      <c r="W55" s="49" t="s">
        <v>300</v>
      </c>
      <c r="X55" s="49">
        <v>210</v>
      </c>
      <c r="Y55" s="49" t="s">
        <v>248</v>
      </c>
      <c r="Z55" s="112" t="s">
        <v>348</v>
      </c>
      <c r="AA55" s="99"/>
      <c r="AB55" s="113"/>
    </row>
    <row r="56" spans="1:28" s="24" customFormat="1" ht="38.25" customHeight="1" x14ac:dyDescent="0.2">
      <c r="A56" s="24" t="str">
        <f t="shared" si="0"/>
        <v>043255000070106950</v>
      </c>
      <c r="B56" s="61" t="s">
        <v>78</v>
      </c>
      <c r="C56" s="98">
        <v>2563000</v>
      </c>
      <c r="D56" s="98">
        <v>2613000</v>
      </c>
      <c r="E56" s="27">
        <v>1.019508388607101</v>
      </c>
      <c r="F56" s="28">
        <v>50000</v>
      </c>
      <c r="G56" s="38">
        <v>1.019508388607101</v>
      </c>
      <c r="H56" s="39">
        <v>50000</v>
      </c>
      <c r="I56" s="28">
        <v>2613000</v>
      </c>
      <c r="J56" s="27">
        <v>1</v>
      </c>
      <c r="K56" s="28">
        <v>0</v>
      </c>
      <c r="L56" s="38">
        <v>1</v>
      </c>
      <c r="M56" s="39">
        <v>0</v>
      </c>
      <c r="N56" s="31" t="s">
        <v>246</v>
      </c>
      <c r="O56" s="26">
        <v>2</v>
      </c>
      <c r="P56" s="32">
        <v>7.5</v>
      </c>
      <c r="Q56" s="33">
        <v>250</v>
      </c>
      <c r="R56" s="33"/>
      <c r="S56" s="33" t="s">
        <v>251</v>
      </c>
      <c r="T56" s="32">
        <v>6.53</v>
      </c>
      <c r="U56" s="34">
        <v>6</v>
      </c>
      <c r="V56" s="35" t="s">
        <v>252</v>
      </c>
      <c r="W56" s="35" t="s">
        <v>300</v>
      </c>
      <c r="X56" s="35">
        <v>210</v>
      </c>
      <c r="Y56" s="35" t="s">
        <v>248</v>
      </c>
      <c r="Z56" s="36" t="s">
        <v>348</v>
      </c>
      <c r="AA56" s="99"/>
      <c r="AB56" s="113"/>
    </row>
    <row r="57" spans="1:28" s="24" customFormat="1" ht="38.25" customHeight="1" x14ac:dyDescent="0.2">
      <c r="A57" s="24" t="str">
        <f t="shared" si="0"/>
        <v>045143000060124850</v>
      </c>
      <c r="B57" s="61" t="s">
        <v>79</v>
      </c>
      <c r="C57" s="98">
        <v>3414000</v>
      </c>
      <c r="D57" s="98">
        <v>3498000</v>
      </c>
      <c r="E57" s="27">
        <v>1.0246045694200352</v>
      </c>
      <c r="F57" s="28">
        <v>84000</v>
      </c>
      <c r="G57" s="38">
        <v>1.0199179847686</v>
      </c>
      <c r="H57" s="39">
        <v>68000</v>
      </c>
      <c r="I57" s="28">
        <v>3498000</v>
      </c>
      <c r="J57" s="27">
        <v>1</v>
      </c>
      <c r="K57" s="28">
        <v>0</v>
      </c>
      <c r="L57" s="38">
        <v>1</v>
      </c>
      <c r="M57" s="39">
        <v>0</v>
      </c>
      <c r="N57" s="31" t="s">
        <v>295</v>
      </c>
      <c r="O57" s="26">
        <v>2</v>
      </c>
      <c r="P57" s="32">
        <v>12</v>
      </c>
      <c r="Q57" s="33">
        <v>300</v>
      </c>
      <c r="R57" s="33"/>
      <c r="S57" s="33" t="s">
        <v>281</v>
      </c>
      <c r="T57" s="32">
        <v>5.94</v>
      </c>
      <c r="U57" s="34">
        <v>15.2</v>
      </c>
      <c r="V57" s="35">
        <v>1</v>
      </c>
      <c r="W57" s="35" t="s">
        <v>349</v>
      </c>
      <c r="X57" s="35">
        <v>500</v>
      </c>
      <c r="Y57" s="35" t="s">
        <v>276</v>
      </c>
      <c r="Z57" s="40" t="s">
        <v>350</v>
      </c>
      <c r="AA57" s="99"/>
      <c r="AB57" s="113"/>
    </row>
    <row r="58" spans="1:28" s="24" customFormat="1" ht="51" customHeight="1" x14ac:dyDescent="0.2">
      <c r="A58" s="24" t="str">
        <f t="shared" si="0"/>
        <v>045143000060125050</v>
      </c>
      <c r="B58" s="61" t="s">
        <v>80</v>
      </c>
      <c r="C58" s="98">
        <v>3339000</v>
      </c>
      <c r="D58" s="98">
        <v>3423000</v>
      </c>
      <c r="E58" s="27">
        <v>1.0251572327044025</v>
      </c>
      <c r="F58" s="28">
        <v>84000</v>
      </c>
      <c r="G58" s="38">
        <v>1.0203653788559448</v>
      </c>
      <c r="H58" s="39">
        <v>68000</v>
      </c>
      <c r="I58" s="28">
        <v>3423000</v>
      </c>
      <c r="J58" s="27">
        <v>1</v>
      </c>
      <c r="K58" s="28">
        <v>0</v>
      </c>
      <c r="L58" s="38">
        <v>1</v>
      </c>
      <c r="M58" s="39">
        <v>0</v>
      </c>
      <c r="N58" s="31" t="s">
        <v>295</v>
      </c>
      <c r="O58" s="26">
        <v>2</v>
      </c>
      <c r="P58" s="32">
        <v>11.5</v>
      </c>
      <c r="Q58" s="33">
        <v>300</v>
      </c>
      <c r="R58" s="33"/>
      <c r="S58" s="33" t="s">
        <v>281</v>
      </c>
      <c r="T58" s="32">
        <v>4.9800000000000004</v>
      </c>
      <c r="U58" s="34">
        <v>15.2</v>
      </c>
      <c r="V58" s="35">
        <v>1</v>
      </c>
      <c r="W58" s="35" t="s">
        <v>296</v>
      </c>
      <c r="X58" s="35">
        <v>500</v>
      </c>
      <c r="Y58" s="35" t="s">
        <v>276</v>
      </c>
      <c r="Z58" s="40" t="s">
        <v>351</v>
      </c>
      <c r="AA58" s="99"/>
      <c r="AB58" s="113"/>
    </row>
    <row r="59" spans="1:28" s="24" customFormat="1" ht="38.25" customHeight="1" x14ac:dyDescent="0.2">
      <c r="A59" s="24" t="str">
        <f t="shared" si="0"/>
        <v>045144000060914850</v>
      </c>
      <c r="B59" s="61" t="s">
        <v>81</v>
      </c>
      <c r="C59" s="98">
        <v>3938000</v>
      </c>
      <c r="D59" s="98">
        <v>4032000</v>
      </c>
      <c r="E59" s="27">
        <v>1.0238699847638395</v>
      </c>
      <c r="F59" s="28">
        <v>94000</v>
      </c>
      <c r="G59" s="38">
        <v>1.0198070086338242</v>
      </c>
      <c r="H59" s="39">
        <v>78000</v>
      </c>
      <c r="I59" s="28">
        <v>4032000</v>
      </c>
      <c r="J59" s="27">
        <v>1</v>
      </c>
      <c r="K59" s="28">
        <v>0</v>
      </c>
      <c r="L59" s="38">
        <v>1</v>
      </c>
      <c r="M59" s="39">
        <v>0</v>
      </c>
      <c r="N59" s="31" t="s">
        <v>295</v>
      </c>
      <c r="O59" s="26">
        <v>2</v>
      </c>
      <c r="P59" s="32">
        <v>14.5</v>
      </c>
      <c r="Q59" s="33">
        <v>300</v>
      </c>
      <c r="R59" s="33"/>
      <c r="S59" s="33" t="s">
        <v>281</v>
      </c>
      <c r="T59" s="32">
        <v>5.94</v>
      </c>
      <c r="U59" s="34">
        <v>19</v>
      </c>
      <c r="V59" s="35">
        <v>1</v>
      </c>
      <c r="W59" s="35" t="s">
        <v>349</v>
      </c>
      <c r="X59" s="35">
        <v>350</v>
      </c>
      <c r="Y59" s="35" t="s">
        <v>276</v>
      </c>
      <c r="Z59" s="40" t="s">
        <v>352</v>
      </c>
      <c r="AA59" s="99"/>
      <c r="AB59" s="113"/>
    </row>
    <row r="60" spans="1:28" s="114" customFormat="1" ht="38.25" customHeight="1" x14ac:dyDescent="0.2">
      <c r="A60" s="114" t="str">
        <f t="shared" si="0"/>
        <v>053605000060104850</v>
      </c>
      <c r="B60" s="61" t="s">
        <v>82</v>
      </c>
      <c r="C60" s="98">
        <v>2733000</v>
      </c>
      <c r="D60" s="98">
        <v>2787000</v>
      </c>
      <c r="E60" s="27">
        <v>1.0197585071350164</v>
      </c>
      <c r="F60" s="28">
        <v>54000</v>
      </c>
      <c r="G60" s="38">
        <v>1.0197585071350164</v>
      </c>
      <c r="H60" s="39">
        <v>54000</v>
      </c>
      <c r="I60" s="28">
        <v>2787000</v>
      </c>
      <c r="J60" s="27">
        <v>1</v>
      </c>
      <c r="K60" s="28">
        <v>0</v>
      </c>
      <c r="L60" s="38">
        <v>1</v>
      </c>
      <c r="M60" s="39">
        <v>0</v>
      </c>
      <c r="N60" s="31" t="s">
        <v>246</v>
      </c>
      <c r="O60" s="26">
        <v>2</v>
      </c>
      <c r="P60" s="32">
        <v>11.87</v>
      </c>
      <c r="Q60" s="33">
        <v>300</v>
      </c>
      <c r="R60" s="33"/>
      <c r="S60" s="33" t="s">
        <v>281</v>
      </c>
      <c r="T60" s="32">
        <v>6.33</v>
      </c>
      <c r="U60" s="34">
        <v>6.5</v>
      </c>
      <c r="V60" s="35" t="s">
        <v>252</v>
      </c>
      <c r="W60" s="35" t="s">
        <v>303</v>
      </c>
      <c r="X60" s="35">
        <v>210</v>
      </c>
      <c r="Y60" s="35" t="s">
        <v>252</v>
      </c>
      <c r="Z60" s="36" t="s">
        <v>353</v>
      </c>
      <c r="AA60" s="99"/>
      <c r="AB60" s="113"/>
    </row>
    <row r="61" spans="1:28" s="114" customFormat="1" ht="51" x14ac:dyDescent="0.2">
      <c r="A61" s="114" t="str">
        <f t="shared" si="0"/>
        <v>065111000060204850</v>
      </c>
      <c r="B61" s="61" t="s">
        <v>83</v>
      </c>
      <c r="C61" s="98">
        <v>3849000</v>
      </c>
      <c r="D61" s="98">
        <v>3939000</v>
      </c>
      <c r="E61" s="27">
        <v>1.0233826968043647</v>
      </c>
      <c r="F61" s="28">
        <v>90000</v>
      </c>
      <c r="G61" s="38">
        <v>1.0192257729280332</v>
      </c>
      <c r="H61" s="39">
        <v>74000</v>
      </c>
      <c r="I61" s="28">
        <v>3939000</v>
      </c>
      <c r="J61" s="27">
        <v>1</v>
      </c>
      <c r="K61" s="28">
        <v>0</v>
      </c>
      <c r="L61" s="38">
        <v>1</v>
      </c>
      <c r="M61" s="39">
        <v>0</v>
      </c>
      <c r="N61" s="31" t="s">
        <v>280</v>
      </c>
      <c r="O61" s="26">
        <v>2</v>
      </c>
      <c r="P61" s="32">
        <v>14</v>
      </c>
      <c r="Q61" s="33">
        <v>300</v>
      </c>
      <c r="R61" s="33"/>
      <c r="S61" s="33" t="s">
        <v>281</v>
      </c>
      <c r="T61" s="32">
        <v>5.43</v>
      </c>
      <c r="U61" s="34">
        <v>8.1999999999999993</v>
      </c>
      <c r="V61" s="35" t="s">
        <v>248</v>
      </c>
      <c r="W61" s="35" t="s">
        <v>296</v>
      </c>
      <c r="X61" s="35" t="s">
        <v>291</v>
      </c>
      <c r="Y61" s="35" t="s">
        <v>276</v>
      </c>
      <c r="Z61" s="40" t="s">
        <v>354</v>
      </c>
      <c r="AA61" s="99"/>
      <c r="AB61" s="113"/>
    </row>
    <row r="62" spans="1:28" s="114" customFormat="1" ht="51" customHeight="1" x14ac:dyDescent="0.2">
      <c r="A62" s="114" t="str">
        <f t="shared" si="0"/>
        <v>065111000060205050</v>
      </c>
      <c r="B62" s="61" t="s">
        <v>84</v>
      </c>
      <c r="C62" s="98">
        <v>3774000</v>
      </c>
      <c r="D62" s="98">
        <v>3864000</v>
      </c>
      <c r="E62" s="27">
        <v>1.0238473767885532</v>
      </c>
      <c r="F62" s="28">
        <v>90000</v>
      </c>
      <c r="G62" s="38">
        <v>1.0196078431372548</v>
      </c>
      <c r="H62" s="39">
        <v>74000</v>
      </c>
      <c r="I62" s="28">
        <v>3864000</v>
      </c>
      <c r="J62" s="27">
        <v>1</v>
      </c>
      <c r="K62" s="28">
        <v>0</v>
      </c>
      <c r="L62" s="38">
        <v>1</v>
      </c>
      <c r="M62" s="39">
        <v>0</v>
      </c>
      <c r="N62" s="31" t="s">
        <v>280</v>
      </c>
      <c r="O62" s="26">
        <v>2</v>
      </c>
      <c r="P62" s="32">
        <v>14</v>
      </c>
      <c r="Q62" s="33">
        <v>300</v>
      </c>
      <c r="R62" s="33"/>
      <c r="S62" s="33" t="s">
        <v>281</v>
      </c>
      <c r="T62" s="32">
        <v>5.43</v>
      </c>
      <c r="U62" s="34">
        <v>8.1999999999999993</v>
      </c>
      <c r="V62" s="35" t="s">
        <v>248</v>
      </c>
      <c r="W62" s="35" t="s">
        <v>296</v>
      </c>
      <c r="X62" s="35" t="s">
        <v>291</v>
      </c>
      <c r="Y62" s="35" t="s">
        <v>276</v>
      </c>
      <c r="Z62" s="40" t="s">
        <v>355</v>
      </c>
      <c r="AA62" s="99"/>
      <c r="AB62" s="113"/>
    </row>
    <row r="63" spans="1:28" s="114" customFormat="1" ht="38.25" customHeight="1" x14ac:dyDescent="0.2">
      <c r="A63" s="114" t="str">
        <f t="shared" si="0"/>
        <v>065115000060564850</v>
      </c>
      <c r="B63" s="61" t="s">
        <v>85</v>
      </c>
      <c r="C63" s="98">
        <v>3380000</v>
      </c>
      <c r="D63" s="98">
        <v>3464000</v>
      </c>
      <c r="E63" s="27">
        <v>1.0248520710059172</v>
      </c>
      <c r="F63" s="28">
        <v>84000</v>
      </c>
      <c r="G63" s="38">
        <v>1.0201183431952663</v>
      </c>
      <c r="H63" s="39">
        <v>68000</v>
      </c>
      <c r="I63" s="28">
        <v>3464000</v>
      </c>
      <c r="J63" s="27">
        <v>1</v>
      </c>
      <c r="K63" s="28">
        <v>0</v>
      </c>
      <c r="L63" s="38">
        <v>1</v>
      </c>
      <c r="M63" s="39">
        <v>0</v>
      </c>
      <c r="N63" s="31" t="s">
        <v>295</v>
      </c>
      <c r="O63" s="26">
        <v>2</v>
      </c>
      <c r="P63" s="32">
        <v>15</v>
      </c>
      <c r="Q63" s="33">
        <v>300</v>
      </c>
      <c r="R63" s="33"/>
      <c r="S63" s="33" t="s">
        <v>281</v>
      </c>
      <c r="T63" s="32">
        <v>5.43</v>
      </c>
      <c r="U63" s="34">
        <v>10</v>
      </c>
      <c r="V63" s="35" t="s">
        <v>248</v>
      </c>
      <c r="W63" s="35" t="s">
        <v>296</v>
      </c>
      <c r="X63" s="35">
        <v>350</v>
      </c>
      <c r="Y63" s="35" t="s">
        <v>248</v>
      </c>
      <c r="Z63" s="40" t="s">
        <v>356</v>
      </c>
      <c r="AA63" s="99"/>
      <c r="AB63" s="113"/>
    </row>
    <row r="64" spans="1:28" s="114" customFormat="1" ht="38.25" customHeight="1" x14ac:dyDescent="0.2">
      <c r="A64" s="114" t="str">
        <f t="shared" si="0"/>
        <v>065115000060574850</v>
      </c>
      <c r="B64" s="61" t="s">
        <v>86</v>
      </c>
      <c r="C64" s="98">
        <v>3422000</v>
      </c>
      <c r="D64" s="98">
        <v>3506000</v>
      </c>
      <c r="E64" s="27">
        <v>1.0245470485096435</v>
      </c>
      <c r="F64" s="28">
        <v>84000</v>
      </c>
      <c r="G64" s="38">
        <v>1.0198714202220924</v>
      </c>
      <c r="H64" s="39">
        <v>68000</v>
      </c>
      <c r="I64" s="28">
        <v>3506000</v>
      </c>
      <c r="J64" s="27">
        <v>1</v>
      </c>
      <c r="K64" s="28">
        <v>0</v>
      </c>
      <c r="L64" s="38">
        <v>1</v>
      </c>
      <c r="M64" s="39">
        <v>0</v>
      </c>
      <c r="N64" s="31" t="s">
        <v>295</v>
      </c>
      <c r="O64" s="26">
        <v>2</v>
      </c>
      <c r="P64" s="32">
        <v>15</v>
      </c>
      <c r="Q64" s="33">
        <v>300</v>
      </c>
      <c r="R64" s="33"/>
      <c r="S64" s="33" t="s">
        <v>281</v>
      </c>
      <c r="T64" s="32">
        <v>5.94</v>
      </c>
      <c r="U64" s="34">
        <v>10</v>
      </c>
      <c r="V64" s="35" t="s">
        <v>248</v>
      </c>
      <c r="W64" s="35" t="s">
        <v>296</v>
      </c>
      <c r="X64" s="35">
        <v>350</v>
      </c>
      <c r="Y64" s="35" t="s">
        <v>276</v>
      </c>
      <c r="Z64" s="40" t="s">
        <v>357</v>
      </c>
      <c r="AA64" s="99"/>
      <c r="AB64" s="113"/>
    </row>
    <row r="65" spans="1:28" s="114" customFormat="1" ht="38.25" customHeight="1" x14ac:dyDescent="0.2">
      <c r="A65" s="114" t="str">
        <f t="shared" si="0"/>
        <v>065115000060584850</v>
      </c>
      <c r="B65" s="61" t="s">
        <v>87</v>
      </c>
      <c r="C65" s="98">
        <v>3417000</v>
      </c>
      <c r="D65" s="98">
        <v>3501000</v>
      </c>
      <c r="E65" s="27">
        <v>1.0245829675153644</v>
      </c>
      <c r="F65" s="28">
        <v>84000</v>
      </c>
      <c r="G65" s="38">
        <v>1.0199004975124377</v>
      </c>
      <c r="H65" s="39">
        <v>68000</v>
      </c>
      <c r="I65" s="115">
        <v>3501000</v>
      </c>
      <c r="J65" s="27">
        <v>1</v>
      </c>
      <c r="K65" s="28">
        <v>0</v>
      </c>
      <c r="L65" s="38">
        <v>1</v>
      </c>
      <c r="M65" s="39">
        <v>0</v>
      </c>
      <c r="N65" s="31" t="s">
        <v>295</v>
      </c>
      <c r="O65" s="26">
        <v>2</v>
      </c>
      <c r="P65" s="32">
        <v>15</v>
      </c>
      <c r="Q65" s="33">
        <v>300</v>
      </c>
      <c r="R65" s="33"/>
      <c r="S65" s="33" t="s">
        <v>281</v>
      </c>
      <c r="T65" s="32">
        <v>5.94</v>
      </c>
      <c r="U65" s="34">
        <v>10</v>
      </c>
      <c r="V65" s="35" t="s">
        <v>248</v>
      </c>
      <c r="W65" s="35" t="s">
        <v>296</v>
      </c>
      <c r="X65" s="35">
        <v>350</v>
      </c>
      <c r="Y65" s="35" t="s">
        <v>276</v>
      </c>
      <c r="Z65" s="40" t="s">
        <v>358</v>
      </c>
      <c r="AA65" s="99"/>
      <c r="AB65" s="113"/>
    </row>
    <row r="66" spans="1:28" s="114" customFormat="1" ht="38.25" customHeight="1" x14ac:dyDescent="0.2">
      <c r="A66" s="114" t="str">
        <f t="shared" si="0"/>
        <v>065115000060585050</v>
      </c>
      <c r="B66" s="61" t="s">
        <v>88</v>
      </c>
      <c r="C66" s="98">
        <v>3356000</v>
      </c>
      <c r="D66" s="98">
        <v>3440000</v>
      </c>
      <c r="E66" s="27">
        <v>1.0250297973778308</v>
      </c>
      <c r="F66" s="28">
        <v>84000</v>
      </c>
      <c r="G66" s="38">
        <v>1.0202622169249107</v>
      </c>
      <c r="H66" s="39">
        <v>68000</v>
      </c>
      <c r="I66" s="115">
        <v>3440000</v>
      </c>
      <c r="J66" s="27">
        <v>1</v>
      </c>
      <c r="K66" s="28">
        <v>0</v>
      </c>
      <c r="L66" s="38">
        <v>1</v>
      </c>
      <c r="M66" s="39">
        <v>0</v>
      </c>
      <c r="N66" s="31" t="s">
        <v>295</v>
      </c>
      <c r="O66" s="26">
        <v>2</v>
      </c>
      <c r="P66" s="32">
        <v>14.5</v>
      </c>
      <c r="Q66" s="33">
        <v>300</v>
      </c>
      <c r="R66" s="33"/>
      <c r="S66" s="33" t="s">
        <v>281</v>
      </c>
      <c r="T66" s="32">
        <v>4.9800000000000004</v>
      </c>
      <c r="U66" s="34">
        <v>10</v>
      </c>
      <c r="V66" s="35" t="s">
        <v>248</v>
      </c>
      <c r="W66" s="35" t="s">
        <v>296</v>
      </c>
      <c r="X66" s="35">
        <v>350</v>
      </c>
      <c r="Y66" s="35" t="s">
        <v>276</v>
      </c>
      <c r="Z66" s="40" t="s">
        <v>359</v>
      </c>
      <c r="AA66" s="99"/>
      <c r="AB66" s="113"/>
    </row>
    <row r="67" spans="1:28" s="114" customFormat="1" ht="38.25" customHeight="1" x14ac:dyDescent="0.2">
      <c r="A67" s="114" t="str">
        <f t="shared" si="0"/>
        <v>065115000060594850</v>
      </c>
      <c r="B67" s="61" t="s">
        <v>89</v>
      </c>
      <c r="C67" s="98">
        <v>3432000</v>
      </c>
      <c r="D67" s="98">
        <v>3516000</v>
      </c>
      <c r="E67" s="27">
        <v>1.0244755244755244</v>
      </c>
      <c r="F67" s="28">
        <v>84000</v>
      </c>
      <c r="G67" s="38">
        <v>1.0198135198135199</v>
      </c>
      <c r="H67" s="39">
        <v>68000</v>
      </c>
      <c r="I67" s="115">
        <v>3516000</v>
      </c>
      <c r="J67" s="27">
        <v>1</v>
      </c>
      <c r="K67" s="28">
        <v>0</v>
      </c>
      <c r="L67" s="38">
        <v>1</v>
      </c>
      <c r="M67" s="39">
        <v>0</v>
      </c>
      <c r="N67" s="31" t="s">
        <v>295</v>
      </c>
      <c r="O67" s="26">
        <v>2</v>
      </c>
      <c r="P67" s="32">
        <v>15</v>
      </c>
      <c r="Q67" s="33">
        <v>300</v>
      </c>
      <c r="R67" s="33"/>
      <c r="S67" s="33" t="s">
        <v>281</v>
      </c>
      <c r="T67" s="32">
        <v>5.94</v>
      </c>
      <c r="U67" s="34">
        <v>10</v>
      </c>
      <c r="V67" s="35" t="s">
        <v>248</v>
      </c>
      <c r="W67" s="35" t="s">
        <v>296</v>
      </c>
      <c r="X67" s="35">
        <v>350</v>
      </c>
      <c r="Y67" s="35" t="s">
        <v>276</v>
      </c>
      <c r="Z67" s="40" t="s">
        <v>360</v>
      </c>
      <c r="AA67" s="99"/>
      <c r="AB67" s="113"/>
    </row>
    <row r="68" spans="1:28" s="114" customFormat="1" ht="38.25" customHeight="1" x14ac:dyDescent="0.2">
      <c r="A68" s="114" t="str">
        <f t="shared" si="0"/>
        <v>065115000060595050</v>
      </c>
      <c r="B68" s="61" t="s">
        <v>90</v>
      </c>
      <c r="C68" s="98">
        <v>3357000</v>
      </c>
      <c r="D68" s="98">
        <v>3441000</v>
      </c>
      <c r="E68" s="27">
        <v>1.0250223413762287</v>
      </c>
      <c r="F68" s="28">
        <v>84000</v>
      </c>
      <c r="G68" s="38">
        <v>1.02025618111409</v>
      </c>
      <c r="H68" s="39">
        <v>68000</v>
      </c>
      <c r="I68" s="115">
        <v>3441000</v>
      </c>
      <c r="J68" s="27">
        <v>1</v>
      </c>
      <c r="K68" s="28">
        <v>0</v>
      </c>
      <c r="L68" s="38">
        <v>1</v>
      </c>
      <c r="M68" s="39">
        <v>0</v>
      </c>
      <c r="N68" s="31" t="s">
        <v>295</v>
      </c>
      <c r="O68" s="26">
        <v>2</v>
      </c>
      <c r="P68" s="32">
        <v>14.5</v>
      </c>
      <c r="Q68" s="33">
        <v>300</v>
      </c>
      <c r="R68" s="33"/>
      <c r="S68" s="33" t="s">
        <v>281</v>
      </c>
      <c r="T68" s="32">
        <v>4.9800000000000004</v>
      </c>
      <c r="U68" s="34">
        <v>10</v>
      </c>
      <c r="V68" s="35" t="s">
        <v>248</v>
      </c>
      <c r="W68" s="35" t="s">
        <v>296</v>
      </c>
      <c r="X68" s="35">
        <v>350</v>
      </c>
      <c r="Y68" s="35" t="s">
        <v>276</v>
      </c>
      <c r="Z68" s="40" t="s">
        <v>361</v>
      </c>
      <c r="AA68" s="99"/>
      <c r="AB68" s="113"/>
    </row>
    <row r="69" spans="1:28" s="114" customFormat="1" ht="51" customHeight="1" x14ac:dyDescent="0.2">
      <c r="A69" s="114" t="str">
        <f t="shared" si="0"/>
        <v>065200000060105350</v>
      </c>
      <c r="B69" s="61" t="s">
        <v>91</v>
      </c>
      <c r="C69" s="98">
        <v>4036000</v>
      </c>
      <c r="D69" s="98">
        <v>4118000</v>
      </c>
      <c r="E69" s="27">
        <v>1.0203171456888007</v>
      </c>
      <c r="F69" s="28">
        <v>82000</v>
      </c>
      <c r="G69" s="38">
        <v>1.0203171456888007</v>
      </c>
      <c r="H69" s="39">
        <v>82000</v>
      </c>
      <c r="I69" s="115">
        <v>4118000</v>
      </c>
      <c r="J69" s="27">
        <v>1</v>
      </c>
      <c r="K69" s="28">
        <v>0</v>
      </c>
      <c r="L69" s="38">
        <v>1</v>
      </c>
      <c r="M69" s="39">
        <v>0</v>
      </c>
      <c r="N69" s="31" t="s">
        <v>295</v>
      </c>
      <c r="O69" s="26">
        <v>2</v>
      </c>
      <c r="P69" s="32">
        <v>20</v>
      </c>
      <c r="Q69" s="33">
        <v>400</v>
      </c>
      <c r="R69" s="33"/>
      <c r="S69" s="33" t="s">
        <v>302</v>
      </c>
      <c r="T69" s="32">
        <v>5.1100000000000003</v>
      </c>
      <c r="U69" s="34">
        <v>16</v>
      </c>
      <c r="V69" s="35" t="s">
        <v>248</v>
      </c>
      <c r="W69" s="35" t="s">
        <v>303</v>
      </c>
      <c r="X69" s="35">
        <v>350</v>
      </c>
      <c r="Y69" s="35" t="s">
        <v>248</v>
      </c>
      <c r="Z69" s="36" t="s">
        <v>362</v>
      </c>
      <c r="AA69" s="99"/>
      <c r="AB69" s="113"/>
    </row>
    <row r="70" spans="1:28" s="114" customFormat="1" ht="51" customHeight="1" x14ac:dyDescent="0.2">
      <c r="A70" s="114" t="str">
        <f t="shared" si="0"/>
        <v>065200000060125350</v>
      </c>
      <c r="B70" s="61" t="s">
        <v>92</v>
      </c>
      <c r="C70" s="98">
        <v>4006000</v>
      </c>
      <c r="D70" s="98">
        <v>4088000</v>
      </c>
      <c r="E70" s="27">
        <v>1.0204692960559161</v>
      </c>
      <c r="F70" s="28">
        <v>82000</v>
      </c>
      <c r="G70" s="38">
        <v>1.0204692960559161</v>
      </c>
      <c r="H70" s="39">
        <v>82000</v>
      </c>
      <c r="I70" s="115">
        <v>4088000</v>
      </c>
      <c r="J70" s="27">
        <v>1</v>
      </c>
      <c r="K70" s="28">
        <v>0</v>
      </c>
      <c r="L70" s="38">
        <v>1</v>
      </c>
      <c r="M70" s="39">
        <v>0</v>
      </c>
      <c r="N70" s="31" t="s">
        <v>295</v>
      </c>
      <c r="O70" s="26">
        <v>2</v>
      </c>
      <c r="P70" s="32">
        <v>20</v>
      </c>
      <c r="Q70" s="33">
        <v>400</v>
      </c>
      <c r="R70" s="33"/>
      <c r="S70" s="33" t="s">
        <v>302</v>
      </c>
      <c r="T70" s="32">
        <v>5.1100000000000003</v>
      </c>
      <c r="U70" s="34">
        <v>20</v>
      </c>
      <c r="V70" s="35" t="s">
        <v>248</v>
      </c>
      <c r="W70" s="35" t="s">
        <v>303</v>
      </c>
      <c r="X70" s="35">
        <v>350</v>
      </c>
      <c r="Y70" s="35" t="s">
        <v>248</v>
      </c>
      <c r="Z70" s="36" t="s">
        <v>363</v>
      </c>
      <c r="AA70" s="99"/>
      <c r="AB70" s="113"/>
    </row>
    <row r="71" spans="1:28" s="114" customFormat="1" ht="51" customHeight="1" x14ac:dyDescent="0.2">
      <c r="A71" s="114" t="str">
        <f t="shared" si="0"/>
        <v>065200000060135350</v>
      </c>
      <c r="B71" s="61" t="s">
        <v>93</v>
      </c>
      <c r="C71" s="98">
        <v>4001000</v>
      </c>
      <c r="D71" s="98">
        <v>4083000</v>
      </c>
      <c r="E71" s="27">
        <v>1.0204948762809298</v>
      </c>
      <c r="F71" s="28">
        <v>82000</v>
      </c>
      <c r="G71" s="38">
        <v>1.0204948762809298</v>
      </c>
      <c r="H71" s="39">
        <v>82000</v>
      </c>
      <c r="I71" s="115">
        <v>4083000</v>
      </c>
      <c r="J71" s="27">
        <v>1</v>
      </c>
      <c r="K71" s="28">
        <v>0</v>
      </c>
      <c r="L71" s="38">
        <v>1</v>
      </c>
      <c r="M71" s="39">
        <v>0</v>
      </c>
      <c r="N71" s="31" t="s">
        <v>295</v>
      </c>
      <c r="O71" s="26">
        <v>2</v>
      </c>
      <c r="P71" s="32">
        <v>20</v>
      </c>
      <c r="Q71" s="33">
        <v>400</v>
      </c>
      <c r="R71" s="33"/>
      <c r="S71" s="33" t="s">
        <v>302</v>
      </c>
      <c r="T71" s="32">
        <v>5.1100000000000003</v>
      </c>
      <c r="U71" s="34">
        <v>16</v>
      </c>
      <c r="V71" s="35" t="s">
        <v>248</v>
      </c>
      <c r="W71" s="35" t="s">
        <v>303</v>
      </c>
      <c r="X71" s="35">
        <v>350</v>
      </c>
      <c r="Y71" s="35" t="s">
        <v>248</v>
      </c>
      <c r="Z71" s="36" t="s">
        <v>363</v>
      </c>
      <c r="AA71" s="99"/>
      <c r="AB71" s="113"/>
    </row>
    <row r="72" spans="1:28" s="114" customFormat="1" ht="51" customHeight="1" x14ac:dyDescent="0.2">
      <c r="A72" s="114" t="str">
        <f t="shared" ref="A72:A135" si="1">"0"&amp;LEFT(B72,FIND("-",B72)-1)&amp;LEFT("00000000",8-ABS(IFERROR(FIND("-",B72,FIND("-",B72)+1),0)-FIND("-",B72))+1+IF(FIND("-",B72)=5,1,0))&amp;RIGHT(LEFT(B72,IFERROR(FIND("-",B72,FIND("-",B72)+1),0)-1),LEN(LEFT(B72,IFERROR(FIND("-",B72,FIND("-",B72)+1),0)-1))-FIND("-",B72))&amp;RIGHT(LEFT(B72,IFERROR(FIND("-",B72,FIND("-",B72)+1),0)+2),2)&amp;"50"</f>
        <v>065200000060145350</v>
      </c>
      <c r="B72" s="61" t="s">
        <v>94</v>
      </c>
      <c r="C72" s="98">
        <v>3986000</v>
      </c>
      <c r="D72" s="98">
        <v>4068000</v>
      </c>
      <c r="E72" s="27">
        <v>1.0205720020070246</v>
      </c>
      <c r="F72" s="28">
        <v>82000</v>
      </c>
      <c r="G72" s="38">
        <v>1.0205720020070246</v>
      </c>
      <c r="H72" s="39">
        <v>82000</v>
      </c>
      <c r="I72" s="115">
        <v>4068000</v>
      </c>
      <c r="J72" s="27">
        <v>1</v>
      </c>
      <c r="K72" s="28">
        <v>0</v>
      </c>
      <c r="L72" s="38">
        <v>1</v>
      </c>
      <c r="M72" s="39">
        <v>0</v>
      </c>
      <c r="N72" s="31" t="s">
        <v>295</v>
      </c>
      <c r="O72" s="26">
        <v>2</v>
      </c>
      <c r="P72" s="32">
        <v>20</v>
      </c>
      <c r="Q72" s="33">
        <v>400</v>
      </c>
      <c r="R72" s="33"/>
      <c r="S72" s="33" t="s">
        <v>302</v>
      </c>
      <c r="T72" s="32">
        <v>5.1100000000000003</v>
      </c>
      <c r="U72" s="34">
        <v>12</v>
      </c>
      <c r="V72" s="35" t="s">
        <v>248</v>
      </c>
      <c r="W72" s="35" t="s">
        <v>303</v>
      </c>
      <c r="X72" s="35">
        <v>350</v>
      </c>
      <c r="Y72" s="35" t="s">
        <v>248</v>
      </c>
      <c r="Z72" s="36" t="s">
        <v>364</v>
      </c>
      <c r="AA72" s="99"/>
      <c r="AB72" s="113"/>
    </row>
    <row r="73" spans="1:28" s="114" customFormat="1" ht="51" customHeight="1" x14ac:dyDescent="0.2">
      <c r="A73" s="114" t="str">
        <f t="shared" si="1"/>
        <v>065200000060144950</v>
      </c>
      <c r="B73" s="61" t="s">
        <v>95</v>
      </c>
      <c r="C73" s="98">
        <v>4304000</v>
      </c>
      <c r="D73" s="98">
        <v>4386000</v>
      </c>
      <c r="E73" s="27">
        <v>1.0190520446096654</v>
      </c>
      <c r="F73" s="28">
        <v>82000</v>
      </c>
      <c r="G73" s="38">
        <v>1.0190520446096654</v>
      </c>
      <c r="H73" s="39">
        <v>82000</v>
      </c>
      <c r="I73" s="115">
        <v>4386000</v>
      </c>
      <c r="J73" s="27">
        <v>1</v>
      </c>
      <c r="K73" s="28">
        <v>0</v>
      </c>
      <c r="L73" s="38">
        <v>1</v>
      </c>
      <c r="M73" s="39">
        <v>0</v>
      </c>
      <c r="N73" s="31" t="s">
        <v>295</v>
      </c>
      <c r="O73" s="26">
        <v>2</v>
      </c>
      <c r="P73" s="32">
        <v>20</v>
      </c>
      <c r="Q73" s="33">
        <v>400</v>
      </c>
      <c r="R73" s="33"/>
      <c r="S73" s="33" t="s">
        <v>302</v>
      </c>
      <c r="T73" s="32">
        <v>5.1100000000000003</v>
      </c>
      <c r="U73" s="34">
        <v>20</v>
      </c>
      <c r="V73" s="35" t="s">
        <v>248</v>
      </c>
      <c r="W73" s="35" t="s">
        <v>303</v>
      </c>
      <c r="X73" s="35">
        <v>350</v>
      </c>
      <c r="Y73" s="35" t="s">
        <v>248</v>
      </c>
      <c r="Z73" s="36" t="s">
        <v>365</v>
      </c>
      <c r="AA73" s="99"/>
      <c r="AB73" s="113"/>
    </row>
    <row r="74" spans="1:28" s="114" customFormat="1" ht="51" customHeight="1" x14ac:dyDescent="0.2">
      <c r="A74" s="114" t="str">
        <f t="shared" si="1"/>
        <v>065200000060204950</v>
      </c>
      <c r="B74" s="61" t="s">
        <v>96</v>
      </c>
      <c r="C74" s="98">
        <v>4390000</v>
      </c>
      <c r="D74" s="98">
        <v>4472000</v>
      </c>
      <c r="E74" s="27">
        <v>1.0186788154897495</v>
      </c>
      <c r="F74" s="28">
        <v>82000</v>
      </c>
      <c r="G74" s="38">
        <v>1.0186788154897495</v>
      </c>
      <c r="H74" s="39">
        <v>82000</v>
      </c>
      <c r="I74" s="115">
        <v>4472000</v>
      </c>
      <c r="J74" s="27">
        <v>1</v>
      </c>
      <c r="K74" s="28">
        <v>0</v>
      </c>
      <c r="L74" s="38">
        <v>1</v>
      </c>
      <c r="M74" s="39">
        <v>0</v>
      </c>
      <c r="N74" s="31" t="s">
        <v>295</v>
      </c>
      <c r="O74" s="26">
        <v>2</v>
      </c>
      <c r="P74" s="32">
        <v>20</v>
      </c>
      <c r="Q74" s="33">
        <v>400</v>
      </c>
      <c r="R74" s="33"/>
      <c r="S74" s="33" t="s">
        <v>302</v>
      </c>
      <c r="T74" s="32">
        <v>5.1100000000000003</v>
      </c>
      <c r="U74" s="34">
        <v>16</v>
      </c>
      <c r="V74" s="35" t="s">
        <v>248</v>
      </c>
      <c r="W74" s="35" t="s">
        <v>303</v>
      </c>
      <c r="X74" s="35">
        <v>350</v>
      </c>
      <c r="Y74" s="35" t="s">
        <v>276</v>
      </c>
      <c r="Z74" s="36" t="s">
        <v>366</v>
      </c>
      <c r="AA74" s="99"/>
      <c r="AB74" s="113"/>
    </row>
    <row r="75" spans="1:28" s="114" customFormat="1" ht="51" customHeight="1" x14ac:dyDescent="0.2">
      <c r="A75" s="114" t="str">
        <f t="shared" si="1"/>
        <v>065200000060214950</v>
      </c>
      <c r="B75" s="61" t="s">
        <v>97</v>
      </c>
      <c r="C75" s="98">
        <v>4341000</v>
      </c>
      <c r="D75" s="98">
        <v>4423000</v>
      </c>
      <c r="E75" s="27">
        <v>1.018889656761115</v>
      </c>
      <c r="F75" s="28">
        <v>82000</v>
      </c>
      <c r="G75" s="38">
        <v>1.018889656761115</v>
      </c>
      <c r="H75" s="39">
        <v>82000</v>
      </c>
      <c r="I75" s="115">
        <v>4423000</v>
      </c>
      <c r="J75" s="27">
        <v>1</v>
      </c>
      <c r="K75" s="28">
        <v>0</v>
      </c>
      <c r="L75" s="38">
        <v>1</v>
      </c>
      <c r="M75" s="39">
        <v>0</v>
      </c>
      <c r="N75" s="31" t="s">
        <v>295</v>
      </c>
      <c r="O75" s="26">
        <v>2</v>
      </c>
      <c r="P75" s="32">
        <v>20</v>
      </c>
      <c r="Q75" s="33">
        <v>400</v>
      </c>
      <c r="R75" s="33"/>
      <c r="S75" s="33" t="s">
        <v>302</v>
      </c>
      <c r="T75" s="32">
        <v>5.1100000000000003</v>
      </c>
      <c r="U75" s="34">
        <v>16</v>
      </c>
      <c r="V75" s="35" t="s">
        <v>248</v>
      </c>
      <c r="W75" s="35" t="s">
        <v>303</v>
      </c>
      <c r="X75" s="35">
        <v>350</v>
      </c>
      <c r="Y75" s="35" t="s">
        <v>276</v>
      </c>
      <c r="Z75" s="36" t="s">
        <v>367</v>
      </c>
      <c r="AA75" s="99"/>
      <c r="AB75" s="113"/>
    </row>
    <row r="76" spans="1:28" s="114" customFormat="1" ht="51" customHeight="1" x14ac:dyDescent="0.2">
      <c r="A76" s="114" t="str">
        <f t="shared" si="1"/>
        <v>065200000060224950</v>
      </c>
      <c r="B76" s="61" t="s">
        <v>98</v>
      </c>
      <c r="C76" s="98">
        <v>4375000</v>
      </c>
      <c r="D76" s="98">
        <v>4457000</v>
      </c>
      <c r="E76" s="27">
        <v>1.0187428571428572</v>
      </c>
      <c r="F76" s="28">
        <v>82000</v>
      </c>
      <c r="G76" s="38">
        <v>1.0187428571428572</v>
      </c>
      <c r="H76" s="39">
        <v>82000</v>
      </c>
      <c r="I76" s="115">
        <v>4457000</v>
      </c>
      <c r="J76" s="27">
        <v>1</v>
      </c>
      <c r="K76" s="28">
        <v>0</v>
      </c>
      <c r="L76" s="38">
        <v>1</v>
      </c>
      <c r="M76" s="39">
        <v>0</v>
      </c>
      <c r="N76" s="31" t="s">
        <v>295</v>
      </c>
      <c r="O76" s="26">
        <v>2</v>
      </c>
      <c r="P76" s="32">
        <v>20</v>
      </c>
      <c r="Q76" s="33">
        <v>400</v>
      </c>
      <c r="R76" s="33"/>
      <c r="S76" s="33" t="s">
        <v>302</v>
      </c>
      <c r="T76" s="32">
        <v>5.1100000000000003</v>
      </c>
      <c r="U76" s="34">
        <v>12</v>
      </c>
      <c r="V76" s="35" t="s">
        <v>248</v>
      </c>
      <c r="W76" s="35" t="s">
        <v>303</v>
      </c>
      <c r="X76" s="35">
        <v>350</v>
      </c>
      <c r="Y76" s="35" t="s">
        <v>276</v>
      </c>
      <c r="Z76" s="36" t="s">
        <v>366</v>
      </c>
      <c r="AA76" s="99"/>
      <c r="AB76" s="113"/>
    </row>
    <row r="77" spans="1:28" s="114" customFormat="1" ht="51" customHeight="1" x14ac:dyDescent="0.2">
      <c r="A77" s="114" t="str">
        <f t="shared" si="1"/>
        <v>065200000060244950</v>
      </c>
      <c r="B77" s="61" t="s">
        <v>99</v>
      </c>
      <c r="C77" s="98">
        <v>4326000</v>
      </c>
      <c r="D77" s="98">
        <v>4408000</v>
      </c>
      <c r="E77" s="27">
        <v>1.0189551548774849</v>
      </c>
      <c r="F77" s="28">
        <v>82000</v>
      </c>
      <c r="G77" s="38">
        <v>1.0189551548774849</v>
      </c>
      <c r="H77" s="39">
        <v>82000</v>
      </c>
      <c r="I77" s="115">
        <v>4408000</v>
      </c>
      <c r="J77" s="27">
        <v>1</v>
      </c>
      <c r="K77" s="28">
        <v>0</v>
      </c>
      <c r="L77" s="38">
        <v>1</v>
      </c>
      <c r="M77" s="39">
        <v>0</v>
      </c>
      <c r="N77" s="31" t="s">
        <v>295</v>
      </c>
      <c r="O77" s="26">
        <v>2</v>
      </c>
      <c r="P77" s="32">
        <v>20</v>
      </c>
      <c r="Q77" s="33">
        <v>400</v>
      </c>
      <c r="R77" s="33"/>
      <c r="S77" s="33" t="s">
        <v>302</v>
      </c>
      <c r="T77" s="32">
        <v>5.1100000000000003</v>
      </c>
      <c r="U77" s="34">
        <v>12</v>
      </c>
      <c r="V77" s="35" t="s">
        <v>248</v>
      </c>
      <c r="W77" s="35" t="s">
        <v>303</v>
      </c>
      <c r="X77" s="35">
        <v>350</v>
      </c>
      <c r="Y77" s="35" t="s">
        <v>276</v>
      </c>
      <c r="Z77" s="36" t="s">
        <v>367</v>
      </c>
      <c r="AA77" s="99"/>
      <c r="AB77" s="113"/>
    </row>
    <row r="78" spans="1:28" s="114" customFormat="1" ht="51" customHeight="1" x14ac:dyDescent="0.2">
      <c r="A78" s="114" t="str">
        <f t="shared" si="1"/>
        <v>065200000060254950</v>
      </c>
      <c r="B78" s="61" t="s">
        <v>100</v>
      </c>
      <c r="C78" s="98">
        <v>4346000</v>
      </c>
      <c r="D78" s="98">
        <v>4428000</v>
      </c>
      <c r="E78" s="27">
        <v>1.0188679245283019</v>
      </c>
      <c r="F78" s="28">
        <v>82000</v>
      </c>
      <c r="G78" s="38">
        <v>1.0188679245283019</v>
      </c>
      <c r="H78" s="39">
        <v>82000</v>
      </c>
      <c r="I78" s="115">
        <v>4428000</v>
      </c>
      <c r="J78" s="27">
        <v>1</v>
      </c>
      <c r="K78" s="28">
        <v>0</v>
      </c>
      <c r="L78" s="38">
        <v>1</v>
      </c>
      <c r="M78" s="39">
        <v>0</v>
      </c>
      <c r="N78" s="31" t="s">
        <v>295</v>
      </c>
      <c r="O78" s="26">
        <v>2</v>
      </c>
      <c r="P78" s="32">
        <v>20</v>
      </c>
      <c r="Q78" s="33">
        <v>400</v>
      </c>
      <c r="R78" s="33"/>
      <c r="S78" s="33" t="s">
        <v>302</v>
      </c>
      <c r="T78" s="32">
        <v>5.1100000000000003</v>
      </c>
      <c r="U78" s="34">
        <v>20</v>
      </c>
      <c r="V78" s="35" t="s">
        <v>248</v>
      </c>
      <c r="W78" s="35" t="s">
        <v>303</v>
      </c>
      <c r="X78" s="35">
        <v>350</v>
      </c>
      <c r="Y78" s="35" t="s">
        <v>276</v>
      </c>
      <c r="Z78" s="36" t="s">
        <v>367</v>
      </c>
      <c r="AA78" s="99"/>
      <c r="AB78" s="113"/>
    </row>
    <row r="79" spans="1:28" s="114" customFormat="1" ht="51" customHeight="1" x14ac:dyDescent="0.2">
      <c r="A79" s="114" t="str">
        <f t="shared" si="1"/>
        <v>065200000060415350</v>
      </c>
      <c r="B79" s="61" t="s">
        <v>101</v>
      </c>
      <c r="C79" s="98">
        <v>4004000</v>
      </c>
      <c r="D79" s="98">
        <v>4086000</v>
      </c>
      <c r="E79" s="27">
        <v>1.0204795204795205</v>
      </c>
      <c r="F79" s="28">
        <v>82000</v>
      </c>
      <c r="G79" s="38">
        <v>1.0204795204795205</v>
      </c>
      <c r="H79" s="39">
        <v>82000</v>
      </c>
      <c r="I79" s="115">
        <v>4086000</v>
      </c>
      <c r="J79" s="27">
        <v>1</v>
      </c>
      <c r="K79" s="28">
        <v>0</v>
      </c>
      <c r="L79" s="38">
        <v>1</v>
      </c>
      <c r="M79" s="39">
        <v>0</v>
      </c>
      <c r="N79" s="31" t="s">
        <v>295</v>
      </c>
      <c r="O79" s="26">
        <v>2</v>
      </c>
      <c r="P79" s="32">
        <v>20</v>
      </c>
      <c r="Q79" s="33">
        <v>400</v>
      </c>
      <c r="R79" s="33"/>
      <c r="S79" s="33" t="s">
        <v>302</v>
      </c>
      <c r="T79" s="32">
        <v>5.1100000000000003</v>
      </c>
      <c r="U79" s="34">
        <v>20</v>
      </c>
      <c r="V79" s="35">
        <v>1</v>
      </c>
      <c r="W79" s="35" t="s">
        <v>303</v>
      </c>
      <c r="X79" s="35">
        <v>350</v>
      </c>
      <c r="Y79" s="35" t="s">
        <v>248</v>
      </c>
      <c r="Z79" s="36" t="s">
        <v>368</v>
      </c>
      <c r="AA79" s="99"/>
      <c r="AB79" s="113"/>
    </row>
    <row r="80" spans="1:28" s="114" customFormat="1" ht="76.5" customHeight="1" x14ac:dyDescent="0.2">
      <c r="A80" s="114" t="str">
        <f t="shared" si="1"/>
        <v>065200000210105350</v>
      </c>
      <c r="B80" s="62" t="s">
        <v>102</v>
      </c>
      <c r="C80" s="98">
        <v>4766000</v>
      </c>
      <c r="D80" s="98">
        <v>4766000</v>
      </c>
      <c r="E80" s="27">
        <v>1</v>
      </c>
      <c r="F80" s="28">
        <v>0</v>
      </c>
      <c r="G80" s="38">
        <v>1</v>
      </c>
      <c r="H80" s="39">
        <v>0</v>
      </c>
      <c r="I80" s="115">
        <v>4766000</v>
      </c>
      <c r="J80" s="27">
        <v>1</v>
      </c>
      <c r="K80" s="28">
        <v>0</v>
      </c>
      <c r="L80" s="38">
        <v>1</v>
      </c>
      <c r="M80" s="39">
        <v>0</v>
      </c>
      <c r="N80" s="31" t="s">
        <v>295</v>
      </c>
      <c r="O80" s="26">
        <v>2</v>
      </c>
      <c r="P80" s="32">
        <v>20.9</v>
      </c>
      <c r="Q80" s="33">
        <v>400</v>
      </c>
      <c r="R80" s="33">
        <v>400</v>
      </c>
      <c r="S80" s="33" t="s">
        <v>302</v>
      </c>
      <c r="T80" s="32">
        <v>5.1100000000000003</v>
      </c>
      <c r="U80" s="34">
        <v>16</v>
      </c>
      <c r="V80" s="35" t="s">
        <v>248</v>
      </c>
      <c r="W80" s="35" t="s">
        <v>303</v>
      </c>
      <c r="X80" s="35">
        <v>350</v>
      </c>
      <c r="Y80" s="35" t="s">
        <v>248</v>
      </c>
      <c r="Z80" s="36" t="s">
        <v>369</v>
      </c>
      <c r="AA80" s="99"/>
      <c r="AB80" s="113"/>
    </row>
    <row r="81" spans="1:28" s="114" customFormat="1" ht="51" customHeight="1" x14ac:dyDescent="0.2">
      <c r="A81" s="114" t="str">
        <f t="shared" si="1"/>
        <v>065201000060104950</v>
      </c>
      <c r="B81" s="61" t="s">
        <v>103</v>
      </c>
      <c r="C81" s="98">
        <v>4803000</v>
      </c>
      <c r="D81" s="98">
        <v>4909000</v>
      </c>
      <c r="E81" s="27">
        <v>1.0220695398709141</v>
      </c>
      <c r="F81" s="28">
        <v>106000</v>
      </c>
      <c r="G81" s="38">
        <v>1.0187382885696439</v>
      </c>
      <c r="H81" s="39">
        <v>90000</v>
      </c>
      <c r="I81" s="115">
        <v>4909000</v>
      </c>
      <c r="J81" s="27">
        <v>1</v>
      </c>
      <c r="K81" s="28">
        <v>0</v>
      </c>
      <c r="L81" s="38">
        <v>1</v>
      </c>
      <c r="M81" s="39">
        <v>0</v>
      </c>
      <c r="N81" s="31" t="s">
        <v>370</v>
      </c>
      <c r="O81" s="26">
        <v>2</v>
      </c>
      <c r="P81" s="32">
        <v>25.5</v>
      </c>
      <c r="Q81" s="33">
        <v>400</v>
      </c>
      <c r="R81" s="33"/>
      <c r="S81" s="33" t="s">
        <v>302</v>
      </c>
      <c r="T81" s="32">
        <v>5.1100000000000003</v>
      </c>
      <c r="U81" s="34">
        <v>20</v>
      </c>
      <c r="V81" s="35" t="s">
        <v>248</v>
      </c>
      <c r="W81" s="35" t="s">
        <v>303</v>
      </c>
      <c r="X81" s="35">
        <v>210</v>
      </c>
      <c r="Y81" s="35" t="s">
        <v>248</v>
      </c>
      <c r="Z81" s="40" t="s">
        <v>371</v>
      </c>
      <c r="AA81" s="99"/>
      <c r="AB81" s="113"/>
    </row>
    <row r="82" spans="1:28" s="114" customFormat="1" ht="51" customHeight="1" x14ac:dyDescent="0.2">
      <c r="A82" s="114" t="str">
        <f t="shared" si="1"/>
        <v>065201000060114950</v>
      </c>
      <c r="B82" s="61" t="s">
        <v>104</v>
      </c>
      <c r="C82" s="98">
        <v>4798000</v>
      </c>
      <c r="D82" s="98">
        <v>4904000</v>
      </c>
      <c r="E82" s="27">
        <v>1.0220925385577324</v>
      </c>
      <c r="F82" s="28">
        <v>106000</v>
      </c>
      <c r="G82" s="38">
        <v>1.0187578157565653</v>
      </c>
      <c r="H82" s="39">
        <v>90000</v>
      </c>
      <c r="I82" s="115">
        <v>4904000</v>
      </c>
      <c r="J82" s="27">
        <v>1</v>
      </c>
      <c r="K82" s="28">
        <v>0</v>
      </c>
      <c r="L82" s="38">
        <v>1</v>
      </c>
      <c r="M82" s="39">
        <v>0</v>
      </c>
      <c r="N82" s="31" t="s">
        <v>370</v>
      </c>
      <c r="O82" s="26">
        <v>2</v>
      </c>
      <c r="P82" s="32">
        <v>25.5</v>
      </c>
      <c r="Q82" s="33">
        <v>400</v>
      </c>
      <c r="R82" s="33"/>
      <c r="S82" s="33" t="s">
        <v>302</v>
      </c>
      <c r="T82" s="32">
        <v>5.1100000000000003</v>
      </c>
      <c r="U82" s="34">
        <v>16</v>
      </c>
      <c r="V82" s="35" t="s">
        <v>248</v>
      </c>
      <c r="W82" s="35" t="s">
        <v>303</v>
      </c>
      <c r="X82" s="35">
        <v>210</v>
      </c>
      <c r="Y82" s="35" t="s">
        <v>248</v>
      </c>
      <c r="Z82" s="40" t="s">
        <v>372</v>
      </c>
      <c r="AA82" s="99"/>
      <c r="AB82" s="113"/>
    </row>
    <row r="83" spans="1:28" s="114" customFormat="1" ht="51" customHeight="1" x14ac:dyDescent="0.2">
      <c r="A83" s="114" t="str">
        <f t="shared" si="1"/>
        <v>065201000060125350</v>
      </c>
      <c r="B83" s="61" t="s">
        <v>105</v>
      </c>
      <c r="C83" s="98">
        <v>4442000</v>
      </c>
      <c r="D83" s="98">
        <v>4548000</v>
      </c>
      <c r="E83" s="27">
        <v>1.0238631247185952</v>
      </c>
      <c r="F83" s="28">
        <v>106000</v>
      </c>
      <c r="G83" s="38">
        <v>1.0202611436289959</v>
      </c>
      <c r="H83" s="39">
        <v>90000</v>
      </c>
      <c r="I83" s="115">
        <v>4548000</v>
      </c>
      <c r="J83" s="27">
        <v>1</v>
      </c>
      <c r="K83" s="28">
        <v>0</v>
      </c>
      <c r="L83" s="38">
        <v>1</v>
      </c>
      <c r="M83" s="39">
        <v>0</v>
      </c>
      <c r="N83" s="31" t="s">
        <v>370</v>
      </c>
      <c r="O83" s="26">
        <v>2</v>
      </c>
      <c r="P83" s="32">
        <v>25.5</v>
      </c>
      <c r="Q83" s="33">
        <v>400</v>
      </c>
      <c r="R83" s="33"/>
      <c r="S83" s="33" t="s">
        <v>302</v>
      </c>
      <c r="T83" s="32">
        <v>5.1100000000000003</v>
      </c>
      <c r="U83" s="34">
        <v>20</v>
      </c>
      <c r="V83" s="35" t="s">
        <v>248</v>
      </c>
      <c r="W83" s="35" t="s">
        <v>303</v>
      </c>
      <c r="X83" s="35">
        <v>210</v>
      </c>
      <c r="Y83" s="35" t="s">
        <v>248</v>
      </c>
      <c r="Z83" s="40" t="s">
        <v>373</v>
      </c>
      <c r="AA83" s="99"/>
      <c r="AB83" s="113"/>
    </row>
    <row r="84" spans="1:28" s="114" customFormat="1" ht="51" customHeight="1" x14ac:dyDescent="0.2">
      <c r="A84" s="114" t="str">
        <f t="shared" si="1"/>
        <v>065201000060124950</v>
      </c>
      <c r="B84" s="61" t="s">
        <v>106</v>
      </c>
      <c r="C84" s="98">
        <v>4754000</v>
      </c>
      <c r="D84" s="98">
        <v>4860000</v>
      </c>
      <c r="E84" s="27">
        <v>1.0222970130416491</v>
      </c>
      <c r="F84" s="28">
        <v>106000</v>
      </c>
      <c r="G84" s="38">
        <v>1.018931426167438</v>
      </c>
      <c r="H84" s="39">
        <v>90000</v>
      </c>
      <c r="I84" s="115">
        <v>4860000</v>
      </c>
      <c r="J84" s="27">
        <v>1</v>
      </c>
      <c r="K84" s="28">
        <v>0</v>
      </c>
      <c r="L84" s="38">
        <v>1</v>
      </c>
      <c r="M84" s="39">
        <v>0</v>
      </c>
      <c r="N84" s="31" t="s">
        <v>370</v>
      </c>
      <c r="O84" s="26">
        <v>2</v>
      </c>
      <c r="P84" s="32">
        <v>25.5</v>
      </c>
      <c r="Q84" s="33">
        <v>400</v>
      </c>
      <c r="R84" s="33"/>
      <c r="S84" s="33" t="s">
        <v>302</v>
      </c>
      <c r="T84" s="32">
        <v>5.1100000000000003</v>
      </c>
      <c r="U84" s="34">
        <v>20</v>
      </c>
      <c r="V84" s="35" t="s">
        <v>248</v>
      </c>
      <c r="W84" s="35" t="s">
        <v>303</v>
      </c>
      <c r="X84" s="35">
        <v>210</v>
      </c>
      <c r="Y84" s="35" t="s">
        <v>248</v>
      </c>
      <c r="Z84" s="40" t="s">
        <v>374</v>
      </c>
      <c r="AA84" s="99"/>
      <c r="AB84" s="113"/>
    </row>
    <row r="85" spans="1:28" s="114" customFormat="1" ht="76.5" customHeight="1" x14ac:dyDescent="0.2">
      <c r="A85" s="114" t="str">
        <f t="shared" si="1"/>
        <v>065201000210105350</v>
      </c>
      <c r="B85" s="62" t="s">
        <v>107</v>
      </c>
      <c r="C85" s="98">
        <v>5599000</v>
      </c>
      <c r="D85" s="98">
        <v>5599000</v>
      </c>
      <c r="E85" s="27">
        <v>1</v>
      </c>
      <c r="F85" s="28">
        <v>0</v>
      </c>
      <c r="G85" s="38">
        <v>1</v>
      </c>
      <c r="H85" s="39">
        <v>0</v>
      </c>
      <c r="I85" s="115">
        <v>5615000</v>
      </c>
      <c r="J85" s="27">
        <v>1.0028576531523485</v>
      </c>
      <c r="K85" s="28">
        <v>16000</v>
      </c>
      <c r="L85" s="38">
        <v>1</v>
      </c>
      <c r="M85" s="39">
        <v>0</v>
      </c>
      <c r="N85" s="31" t="s">
        <v>370</v>
      </c>
      <c r="O85" s="26">
        <v>2</v>
      </c>
      <c r="P85" s="32">
        <v>27</v>
      </c>
      <c r="Q85" s="33">
        <v>400</v>
      </c>
      <c r="R85" s="33">
        <v>400</v>
      </c>
      <c r="S85" s="33" t="s">
        <v>302</v>
      </c>
      <c r="T85" s="32">
        <v>5.1100000000000003</v>
      </c>
      <c r="U85" s="34">
        <v>20</v>
      </c>
      <c r="V85" s="35" t="s">
        <v>248</v>
      </c>
      <c r="W85" s="35" t="s">
        <v>303</v>
      </c>
      <c r="X85" s="35">
        <v>350</v>
      </c>
      <c r="Y85" s="35" t="s">
        <v>248</v>
      </c>
      <c r="Z85" s="40" t="s">
        <v>375</v>
      </c>
      <c r="AA85" s="99"/>
      <c r="AB85" s="113"/>
    </row>
    <row r="86" spans="1:28" s="114" customFormat="1" ht="51" customHeight="1" x14ac:dyDescent="0.2">
      <c r="A86" s="114" t="str">
        <f t="shared" si="1"/>
        <v>065220000060115350</v>
      </c>
      <c r="B86" s="61" t="s">
        <v>108</v>
      </c>
      <c r="C86" s="98">
        <v>4582000</v>
      </c>
      <c r="D86" s="98">
        <v>4674000</v>
      </c>
      <c r="E86" s="27">
        <v>1.0200785683107814</v>
      </c>
      <c r="F86" s="28">
        <v>92000</v>
      </c>
      <c r="G86" s="38">
        <v>1.0200785683107814</v>
      </c>
      <c r="H86" s="39">
        <v>92000</v>
      </c>
      <c r="I86" s="115">
        <v>4674000</v>
      </c>
      <c r="J86" s="27">
        <v>1</v>
      </c>
      <c r="K86" s="28">
        <v>0</v>
      </c>
      <c r="L86" s="38">
        <v>1</v>
      </c>
      <c r="M86" s="39">
        <v>0</v>
      </c>
      <c r="N86" s="31" t="s">
        <v>280</v>
      </c>
      <c r="O86" s="26">
        <v>2</v>
      </c>
      <c r="P86" s="32">
        <v>19</v>
      </c>
      <c r="Q86" s="33">
        <v>400</v>
      </c>
      <c r="R86" s="33"/>
      <c r="S86" s="33" t="s">
        <v>302</v>
      </c>
      <c r="T86" s="32">
        <v>5.1100000000000003</v>
      </c>
      <c r="U86" s="34">
        <v>16</v>
      </c>
      <c r="V86" s="35" t="s">
        <v>248</v>
      </c>
      <c r="W86" s="35" t="s">
        <v>337</v>
      </c>
      <c r="X86" s="35">
        <v>350</v>
      </c>
      <c r="Y86" s="35" t="s">
        <v>248</v>
      </c>
      <c r="Z86" s="36" t="s">
        <v>376</v>
      </c>
      <c r="AA86" s="99"/>
      <c r="AB86" s="113"/>
    </row>
    <row r="87" spans="1:28" s="114" customFormat="1" ht="51" customHeight="1" x14ac:dyDescent="0.2">
      <c r="A87" s="114" t="str">
        <f t="shared" si="1"/>
        <v>065220000060415350</v>
      </c>
      <c r="B87" s="61" t="s">
        <v>109</v>
      </c>
      <c r="C87" s="98">
        <v>4782000</v>
      </c>
      <c r="D87" s="98">
        <v>4874000</v>
      </c>
      <c r="E87" s="27">
        <v>1.0192388122124634</v>
      </c>
      <c r="F87" s="28">
        <v>92000</v>
      </c>
      <c r="G87" s="38">
        <v>1.0192388122124634</v>
      </c>
      <c r="H87" s="39">
        <v>92000</v>
      </c>
      <c r="I87" s="115">
        <v>4874000</v>
      </c>
      <c r="J87" s="27">
        <v>1</v>
      </c>
      <c r="K87" s="28">
        <v>0</v>
      </c>
      <c r="L87" s="38">
        <v>1</v>
      </c>
      <c r="M87" s="39">
        <v>0</v>
      </c>
      <c r="N87" s="31" t="s">
        <v>280</v>
      </c>
      <c r="O87" s="26">
        <v>2</v>
      </c>
      <c r="P87" s="32">
        <v>19</v>
      </c>
      <c r="Q87" s="33">
        <v>400</v>
      </c>
      <c r="R87" s="33"/>
      <c r="S87" s="33" t="s">
        <v>302</v>
      </c>
      <c r="T87" s="32">
        <v>5.1429999999999998</v>
      </c>
      <c r="U87" s="34">
        <v>16</v>
      </c>
      <c r="V87" s="35" t="s">
        <v>248</v>
      </c>
      <c r="W87" s="35" t="s">
        <v>337</v>
      </c>
      <c r="X87" s="35">
        <v>350</v>
      </c>
      <c r="Y87" s="35" t="s">
        <v>248</v>
      </c>
      <c r="Z87" s="36" t="s">
        <v>377</v>
      </c>
      <c r="AA87" s="99"/>
      <c r="AB87" s="113"/>
    </row>
    <row r="88" spans="1:28" s="114" customFormat="1" ht="51" customHeight="1" x14ac:dyDescent="0.2">
      <c r="A88" s="114" t="str">
        <f t="shared" si="1"/>
        <v>065222000060105350</v>
      </c>
      <c r="B88" s="61" t="s">
        <v>110</v>
      </c>
      <c r="C88" s="98">
        <v>5072000</v>
      </c>
      <c r="D88" s="98">
        <v>5172000</v>
      </c>
      <c r="E88" s="27">
        <v>1.0197160883280758</v>
      </c>
      <c r="F88" s="28">
        <v>100000</v>
      </c>
      <c r="G88" s="38">
        <v>1.0197160883280758</v>
      </c>
      <c r="H88" s="39">
        <v>100000</v>
      </c>
      <c r="I88" s="115">
        <v>5172000</v>
      </c>
      <c r="J88" s="27">
        <v>1</v>
      </c>
      <c r="K88" s="28">
        <v>0</v>
      </c>
      <c r="L88" s="38">
        <v>1</v>
      </c>
      <c r="M88" s="39">
        <v>0</v>
      </c>
      <c r="N88" s="31" t="s">
        <v>280</v>
      </c>
      <c r="O88" s="26">
        <v>1</v>
      </c>
      <c r="P88" s="32">
        <v>19.5</v>
      </c>
      <c r="Q88" s="33">
        <v>400</v>
      </c>
      <c r="R88" s="33"/>
      <c r="S88" s="33" t="s">
        <v>302</v>
      </c>
      <c r="T88" s="32">
        <v>6.88</v>
      </c>
      <c r="U88" s="34">
        <v>12</v>
      </c>
      <c r="V88" s="35" t="s">
        <v>248</v>
      </c>
      <c r="W88" s="35" t="s">
        <v>342</v>
      </c>
      <c r="X88" s="35">
        <v>350</v>
      </c>
      <c r="Y88" s="35" t="s">
        <v>248</v>
      </c>
      <c r="Z88" s="36" t="s">
        <v>378</v>
      </c>
      <c r="AA88" s="99"/>
      <c r="AB88" s="113"/>
    </row>
    <row r="89" spans="1:28" s="114" customFormat="1" ht="63.75" customHeight="1" x14ac:dyDescent="0.2">
      <c r="A89" s="114" t="str">
        <f t="shared" si="1"/>
        <v>065222000060125350</v>
      </c>
      <c r="B89" s="61" t="s">
        <v>111</v>
      </c>
      <c r="C89" s="98">
        <v>5379000</v>
      </c>
      <c r="D89" s="98">
        <v>5479000</v>
      </c>
      <c r="E89" s="27">
        <v>1.0185908161368284</v>
      </c>
      <c r="F89" s="28">
        <v>100000</v>
      </c>
      <c r="G89" s="38">
        <v>1.0185908161368284</v>
      </c>
      <c r="H89" s="39">
        <v>100000</v>
      </c>
      <c r="I89" s="115">
        <v>5479000</v>
      </c>
      <c r="J89" s="27">
        <v>1</v>
      </c>
      <c r="K89" s="28">
        <v>0</v>
      </c>
      <c r="L89" s="38">
        <v>1</v>
      </c>
      <c r="M89" s="39">
        <v>0</v>
      </c>
      <c r="N89" s="31" t="s">
        <v>280</v>
      </c>
      <c r="O89" s="26">
        <v>1</v>
      </c>
      <c r="P89" s="32">
        <v>19.5</v>
      </c>
      <c r="Q89" s="33">
        <v>400</v>
      </c>
      <c r="R89" s="33"/>
      <c r="S89" s="33" t="s">
        <v>302</v>
      </c>
      <c r="T89" s="32">
        <v>6.88</v>
      </c>
      <c r="U89" s="34">
        <v>16</v>
      </c>
      <c r="V89" s="35">
        <v>1</v>
      </c>
      <c r="W89" s="35" t="s">
        <v>342</v>
      </c>
      <c r="X89" s="35">
        <v>350</v>
      </c>
      <c r="Y89" s="35" t="s">
        <v>248</v>
      </c>
      <c r="Z89" s="36" t="s">
        <v>379</v>
      </c>
      <c r="AA89" s="99"/>
      <c r="AB89" s="113"/>
    </row>
    <row r="90" spans="1:28" s="114" customFormat="1" ht="89.25" x14ac:dyDescent="0.2">
      <c r="A90" s="114" t="str">
        <f t="shared" si="1"/>
        <v>065800000000028750</v>
      </c>
      <c r="B90" s="62" t="s">
        <v>112</v>
      </c>
      <c r="C90" s="98">
        <v>5948000</v>
      </c>
      <c r="D90" s="98">
        <v>5948000</v>
      </c>
      <c r="E90" s="27">
        <v>1</v>
      </c>
      <c r="F90" s="28">
        <v>0</v>
      </c>
      <c r="G90" s="38">
        <v>1</v>
      </c>
      <c r="H90" s="39">
        <v>0</v>
      </c>
      <c r="I90" s="115">
        <v>6066000</v>
      </c>
      <c r="J90" s="27">
        <v>1.019838601210491</v>
      </c>
      <c r="K90" s="28">
        <v>118000</v>
      </c>
      <c r="L90" s="38">
        <v>1.019838601210491</v>
      </c>
      <c r="M90" s="39">
        <v>118000</v>
      </c>
      <c r="N90" s="31" t="s">
        <v>380</v>
      </c>
      <c r="O90" s="26">
        <v>2</v>
      </c>
      <c r="P90" s="32">
        <v>25.45</v>
      </c>
      <c r="Q90" s="33">
        <v>401</v>
      </c>
      <c r="R90" s="33">
        <v>401</v>
      </c>
      <c r="S90" s="33" t="s">
        <v>302</v>
      </c>
      <c r="T90" s="32">
        <v>5.2619999999999996</v>
      </c>
      <c r="U90" s="34">
        <v>16</v>
      </c>
      <c r="V90" s="35" t="s">
        <v>248</v>
      </c>
      <c r="W90" s="35" t="s">
        <v>381</v>
      </c>
      <c r="X90" s="35">
        <v>350</v>
      </c>
      <c r="Y90" s="35" t="s">
        <v>248</v>
      </c>
      <c r="Z90" s="36" t="s">
        <v>382</v>
      </c>
      <c r="AA90" s="99"/>
      <c r="AB90" s="113"/>
    </row>
    <row r="91" spans="1:28" s="114" customFormat="1" ht="89.25" x14ac:dyDescent="0.2">
      <c r="A91" s="114" t="str">
        <f t="shared" si="1"/>
        <v>065800001630018750</v>
      </c>
      <c r="B91" s="62" t="s">
        <v>113</v>
      </c>
      <c r="C91" s="98">
        <v>5948000</v>
      </c>
      <c r="D91" s="98">
        <v>5948000</v>
      </c>
      <c r="E91" s="27">
        <v>1</v>
      </c>
      <c r="F91" s="28">
        <v>0</v>
      </c>
      <c r="G91" s="38">
        <v>1</v>
      </c>
      <c r="H91" s="39">
        <v>0</v>
      </c>
      <c r="I91" s="115">
        <v>6066000</v>
      </c>
      <c r="J91" s="27">
        <v>1.019838601210491</v>
      </c>
      <c r="K91" s="28">
        <v>118000</v>
      </c>
      <c r="L91" s="38">
        <v>1.019838601210491</v>
      </c>
      <c r="M91" s="39">
        <v>118000</v>
      </c>
      <c r="N91" s="31" t="s">
        <v>380</v>
      </c>
      <c r="O91" s="26">
        <v>2</v>
      </c>
      <c r="P91" s="32">
        <v>25.45</v>
      </c>
      <c r="Q91" s="33">
        <v>401</v>
      </c>
      <c r="R91" s="33">
        <v>401</v>
      </c>
      <c r="S91" s="33" t="s">
        <v>302</v>
      </c>
      <c r="T91" s="32">
        <v>5.2619999999999996</v>
      </c>
      <c r="U91" s="34">
        <v>16</v>
      </c>
      <c r="V91" s="35" t="s">
        <v>248</v>
      </c>
      <c r="W91" s="35" t="s">
        <v>381</v>
      </c>
      <c r="X91" s="35">
        <v>350</v>
      </c>
      <c r="Y91" s="35" t="s">
        <v>248</v>
      </c>
      <c r="Z91" s="36" t="s">
        <v>383</v>
      </c>
      <c r="AA91" s="99"/>
      <c r="AB91" s="113"/>
    </row>
    <row r="92" spans="1:28" s="114" customFormat="1" ht="89.25" x14ac:dyDescent="0.2">
      <c r="A92" s="114" t="str">
        <f t="shared" si="1"/>
        <v>065801000000016850</v>
      </c>
      <c r="B92" s="62" t="s">
        <v>114</v>
      </c>
      <c r="C92" s="98">
        <v>6443000</v>
      </c>
      <c r="D92" s="98">
        <v>6443000</v>
      </c>
      <c r="E92" s="27">
        <v>1</v>
      </c>
      <c r="F92" s="28">
        <v>0</v>
      </c>
      <c r="G92" s="38">
        <v>1</v>
      </c>
      <c r="H92" s="39">
        <v>0</v>
      </c>
      <c r="I92" s="115">
        <v>6573000</v>
      </c>
      <c r="J92" s="27">
        <v>1.0201769362098401</v>
      </c>
      <c r="K92" s="28">
        <v>130000</v>
      </c>
      <c r="L92" s="38">
        <v>1.0201769362098401</v>
      </c>
      <c r="M92" s="39">
        <v>130000</v>
      </c>
      <c r="N92" s="31" t="s">
        <v>370</v>
      </c>
      <c r="O92" s="26">
        <v>2</v>
      </c>
      <c r="P92" s="32">
        <v>32.43</v>
      </c>
      <c r="Q92" s="33">
        <v>428</v>
      </c>
      <c r="R92" s="33">
        <v>428</v>
      </c>
      <c r="S92" s="33" t="s">
        <v>302</v>
      </c>
      <c r="T92" s="32">
        <v>5.2619999999999996</v>
      </c>
      <c r="U92" s="34">
        <v>20</v>
      </c>
      <c r="V92" s="35" t="s">
        <v>329</v>
      </c>
      <c r="W92" s="35" t="s">
        <v>381</v>
      </c>
      <c r="X92" s="35">
        <v>350</v>
      </c>
      <c r="Y92" s="35" t="s">
        <v>329</v>
      </c>
      <c r="Z92" s="36" t="s">
        <v>382</v>
      </c>
      <c r="AA92" s="99"/>
      <c r="AB92" s="113"/>
    </row>
    <row r="93" spans="1:28" s="114" customFormat="1" ht="89.25" x14ac:dyDescent="0.2">
      <c r="A93" s="114" t="str">
        <f t="shared" si="1"/>
        <v>065801002030016850</v>
      </c>
      <c r="B93" s="62" t="s">
        <v>115</v>
      </c>
      <c r="C93" s="98">
        <v>6443000</v>
      </c>
      <c r="D93" s="98">
        <v>6443000</v>
      </c>
      <c r="E93" s="27">
        <v>1</v>
      </c>
      <c r="F93" s="28">
        <v>0</v>
      </c>
      <c r="G93" s="38">
        <v>1</v>
      </c>
      <c r="H93" s="39">
        <v>0</v>
      </c>
      <c r="I93" s="115">
        <v>6573000</v>
      </c>
      <c r="J93" s="27">
        <v>1.0201769362098401</v>
      </c>
      <c r="K93" s="28">
        <v>130000</v>
      </c>
      <c r="L93" s="38">
        <v>1.0201769362098401</v>
      </c>
      <c r="M93" s="39">
        <v>130000</v>
      </c>
      <c r="N93" s="31" t="s">
        <v>370</v>
      </c>
      <c r="O93" s="26">
        <v>2</v>
      </c>
      <c r="P93" s="32">
        <v>32.43</v>
      </c>
      <c r="Q93" s="33">
        <v>428</v>
      </c>
      <c r="R93" s="33">
        <v>428</v>
      </c>
      <c r="S93" s="33" t="s">
        <v>302</v>
      </c>
      <c r="T93" s="32">
        <v>5.2619999999999996</v>
      </c>
      <c r="U93" s="34">
        <v>20</v>
      </c>
      <c r="V93" s="35" t="s">
        <v>329</v>
      </c>
      <c r="W93" s="35" t="s">
        <v>381</v>
      </c>
      <c r="X93" s="35">
        <v>350</v>
      </c>
      <c r="Y93" s="35" t="s">
        <v>329</v>
      </c>
      <c r="Z93" s="36" t="s">
        <v>383</v>
      </c>
      <c r="AA93" s="99"/>
      <c r="AB93" s="113"/>
    </row>
    <row r="94" spans="1:28" s="114" customFormat="1" ht="89.25" x14ac:dyDescent="0.2">
      <c r="A94" s="114" t="str">
        <f t="shared" si="1"/>
        <v>065802000000028750</v>
      </c>
      <c r="B94" s="62" t="s">
        <v>116</v>
      </c>
      <c r="C94" s="98">
        <v>6672000</v>
      </c>
      <c r="D94" s="98">
        <v>6672000</v>
      </c>
      <c r="E94" s="27">
        <v>1</v>
      </c>
      <c r="F94" s="28">
        <v>0</v>
      </c>
      <c r="G94" s="38">
        <v>1</v>
      </c>
      <c r="H94" s="39">
        <v>0</v>
      </c>
      <c r="I94" s="115">
        <v>6804000</v>
      </c>
      <c r="J94" s="27">
        <v>1.0197841726618706</v>
      </c>
      <c r="K94" s="28">
        <v>132000</v>
      </c>
      <c r="L94" s="38">
        <v>1.0197841726618706</v>
      </c>
      <c r="M94" s="39">
        <v>132000</v>
      </c>
      <c r="N94" s="31" t="s">
        <v>384</v>
      </c>
      <c r="O94" s="26">
        <v>2</v>
      </c>
      <c r="P94" s="32">
        <v>24.8</v>
      </c>
      <c r="Q94" s="33">
        <v>401</v>
      </c>
      <c r="R94" s="33">
        <v>401</v>
      </c>
      <c r="S94" s="33" t="s">
        <v>302</v>
      </c>
      <c r="T94" s="32">
        <v>5.2619999999999996</v>
      </c>
      <c r="U94" s="34">
        <v>16</v>
      </c>
      <c r="V94" s="35" t="s">
        <v>248</v>
      </c>
      <c r="W94" s="35" t="s">
        <v>381</v>
      </c>
      <c r="X94" s="35">
        <v>350</v>
      </c>
      <c r="Y94" s="35" t="s">
        <v>248</v>
      </c>
      <c r="Z94" s="36" t="s">
        <v>382</v>
      </c>
      <c r="AA94" s="99"/>
      <c r="AB94" s="113"/>
    </row>
    <row r="95" spans="1:28" s="114" customFormat="1" ht="90" thickBot="1" x14ac:dyDescent="0.25">
      <c r="A95" s="114" t="str">
        <f t="shared" si="1"/>
        <v>065802001530018750</v>
      </c>
      <c r="B95" s="62" t="s">
        <v>117</v>
      </c>
      <c r="C95" s="98">
        <v>6672000</v>
      </c>
      <c r="D95" s="98">
        <v>6672000</v>
      </c>
      <c r="E95" s="27">
        <v>1</v>
      </c>
      <c r="F95" s="28">
        <v>0</v>
      </c>
      <c r="G95" s="54">
        <v>1</v>
      </c>
      <c r="H95" s="55">
        <v>0</v>
      </c>
      <c r="I95" s="115">
        <v>6804000</v>
      </c>
      <c r="J95" s="27">
        <v>1.0197841726618706</v>
      </c>
      <c r="K95" s="28">
        <v>132000</v>
      </c>
      <c r="L95" s="54">
        <v>1.0197841726618706</v>
      </c>
      <c r="M95" s="55">
        <v>132000</v>
      </c>
      <c r="N95" s="31" t="s">
        <v>384</v>
      </c>
      <c r="O95" s="26">
        <v>2</v>
      </c>
      <c r="P95" s="32">
        <v>24.8</v>
      </c>
      <c r="Q95" s="33">
        <v>401</v>
      </c>
      <c r="R95" s="33">
        <v>401</v>
      </c>
      <c r="S95" s="33" t="s">
        <v>302</v>
      </c>
      <c r="T95" s="32">
        <v>5.2619999999999996</v>
      </c>
      <c r="U95" s="34">
        <v>15</v>
      </c>
      <c r="V95" s="35" t="s">
        <v>248</v>
      </c>
      <c r="W95" s="35" t="s">
        <v>381</v>
      </c>
      <c r="X95" s="35">
        <v>350</v>
      </c>
      <c r="Y95" s="35" t="s">
        <v>248</v>
      </c>
      <c r="Z95" s="36" t="s">
        <v>385</v>
      </c>
      <c r="AA95" s="99"/>
      <c r="AB95" s="113"/>
    </row>
    <row r="96" spans="1:28" s="23" customFormat="1" ht="18.75" customHeight="1" thickBot="1" x14ac:dyDescent="0.25">
      <c r="A96" s="23" t="e">
        <f t="shared" si="1"/>
        <v>#VALUE!</v>
      </c>
      <c r="B96" s="327" t="s">
        <v>118</v>
      </c>
      <c r="C96" s="328"/>
      <c r="D96" s="329"/>
      <c r="E96" s="329"/>
      <c r="F96" s="329"/>
      <c r="G96" s="329"/>
      <c r="H96" s="329"/>
      <c r="I96" s="329"/>
      <c r="J96" s="329"/>
      <c r="K96" s="329"/>
      <c r="L96" s="330"/>
      <c r="M96" s="330"/>
      <c r="N96" s="329"/>
      <c r="O96" s="329"/>
      <c r="P96" s="329"/>
      <c r="Q96" s="329"/>
      <c r="R96" s="329"/>
      <c r="S96" s="329"/>
      <c r="T96" s="329"/>
      <c r="U96" s="329"/>
      <c r="V96" s="329"/>
      <c r="W96" s="329"/>
      <c r="X96" s="329"/>
      <c r="Y96" s="329"/>
      <c r="Z96" s="331"/>
      <c r="AA96" s="99"/>
      <c r="AB96" s="113"/>
    </row>
    <row r="97" spans="1:28" s="23" customFormat="1" ht="38.25" customHeight="1" x14ac:dyDescent="0.2">
      <c r="A97" s="23" t="str">
        <f t="shared" si="1"/>
        <v>043080000030176950</v>
      </c>
      <c r="B97" s="61" t="s">
        <v>119</v>
      </c>
      <c r="C97" s="116">
        <v>2419000</v>
      </c>
      <c r="D97" s="116">
        <v>2469000</v>
      </c>
      <c r="E97" s="43">
        <v>1.0206696982224059</v>
      </c>
      <c r="F97" s="44">
        <v>50000</v>
      </c>
      <c r="G97" s="29">
        <v>1.0206696982224059</v>
      </c>
      <c r="H97" s="30">
        <v>50000</v>
      </c>
      <c r="I97" s="117">
        <v>2469000</v>
      </c>
      <c r="J97" s="43">
        <v>1</v>
      </c>
      <c r="K97" s="44">
        <v>0</v>
      </c>
      <c r="L97" s="29">
        <v>1</v>
      </c>
      <c r="M97" s="30">
        <v>0</v>
      </c>
      <c r="N97" s="31" t="s">
        <v>246</v>
      </c>
      <c r="O97" s="26">
        <v>2</v>
      </c>
      <c r="P97" s="32">
        <v>7.17</v>
      </c>
      <c r="Q97" s="33">
        <v>250</v>
      </c>
      <c r="R97" s="33"/>
      <c r="S97" s="33" t="s">
        <v>251</v>
      </c>
      <c r="T97" s="32">
        <v>4.22</v>
      </c>
      <c r="U97" s="33">
        <v>3850</v>
      </c>
      <c r="V97" s="35" t="s">
        <v>252</v>
      </c>
      <c r="W97" s="35" t="s">
        <v>275</v>
      </c>
      <c r="X97" s="35">
        <v>210</v>
      </c>
      <c r="Y97" s="35" t="s">
        <v>252</v>
      </c>
      <c r="Z97" s="36" t="s">
        <v>386</v>
      </c>
      <c r="AA97" s="99"/>
      <c r="AB97" s="113"/>
    </row>
    <row r="98" spans="1:28" s="23" customFormat="1" ht="38.25" customHeight="1" x14ac:dyDescent="0.2">
      <c r="A98" s="23" t="str">
        <f t="shared" si="1"/>
        <v>043080000030136950</v>
      </c>
      <c r="B98" s="61" t="s">
        <v>120</v>
      </c>
      <c r="C98" s="116">
        <v>2402000</v>
      </c>
      <c r="D98" s="116">
        <v>2452000</v>
      </c>
      <c r="E98" s="43">
        <v>1.0208159866777686</v>
      </c>
      <c r="F98" s="44">
        <v>50000</v>
      </c>
      <c r="G98" s="38">
        <v>1.0208159866777686</v>
      </c>
      <c r="H98" s="39">
        <v>50000</v>
      </c>
      <c r="I98" s="117">
        <v>2452000</v>
      </c>
      <c r="J98" s="43">
        <v>1</v>
      </c>
      <c r="K98" s="44">
        <v>0</v>
      </c>
      <c r="L98" s="38">
        <v>1</v>
      </c>
      <c r="M98" s="39">
        <v>0</v>
      </c>
      <c r="N98" s="31" t="s">
        <v>246</v>
      </c>
      <c r="O98" s="26">
        <v>2</v>
      </c>
      <c r="P98" s="32">
        <v>7.14</v>
      </c>
      <c r="Q98" s="33">
        <v>250</v>
      </c>
      <c r="R98" s="33"/>
      <c r="S98" s="33" t="s">
        <v>251</v>
      </c>
      <c r="T98" s="32">
        <v>4.22</v>
      </c>
      <c r="U98" s="33">
        <v>4920</v>
      </c>
      <c r="V98" s="35" t="s">
        <v>252</v>
      </c>
      <c r="W98" s="35" t="s">
        <v>275</v>
      </c>
      <c r="X98" s="35">
        <v>210</v>
      </c>
      <c r="Y98" s="35" t="s">
        <v>248</v>
      </c>
      <c r="Z98" s="36" t="s">
        <v>387</v>
      </c>
      <c r="AA98" s="99"/>
      <c r="AB98" s="113"/>
    </row>
    <row r="99" spans="1:28" s="23" customFormat="1" ht="38.25" customHeight="1" x14ac:dyDescent="0.2">
      <c r="A99" s="23" t="str">
        <f t="shared" si="1"/>
        <v>043080000030636950</v>
      </c>
      <c r="B99" s="61" t="s">
        <v>121</v>
      </c>
      <c r="C99" s="116">
        <v>2459000</v>
      </c>
      <c r="D99" s="116">
        <v>2509000</v>
      </c>
      <c r="E99" s="43">
        <v>1.0203334688897927</v>
      </c>
      <c r="F99" s="44">
        <v>50000</v>
      </c>
      <c r="G99" s="38">
        <v>1.0203334688897927</v>
      </c>
      <c r="H99" s="39">
        <v>50000</v>
      </c>
      <c r="I99" s="117">
        <v>2509000</v>
      </c>
      <c r="J99" s="43">
        <v>1</v>
      </c>
      <c r="K99" s="44">
        <v>0</v>
      </c>
      <c r="L99" s="38">
        <v>1</v>
      </c>
      <c r="M99" s="39">
        <v>0</v>
      </c>
      <c r="N99" s="31" t="s">
        <v>246</v>
      </c>
      <c r="O99" s="26">
        <v>2</v>
      </c>
      <c r="P99" s="32">
        <v>6.84</v>
      </c>
      <c r="Q99" s="33">
        <v>250</v>
      </c>
      <c r="R99" s="33"/>
      <c r="S99" s="33" t="s">
        <v>251</v>
      </c>
      <c r="T99" s="32">
        <v>4.22</v>
      </c>
      <c r="U99" s="33">
        <v>5755</v>
      </c>
      <c r="V99" s="35">
        <v>1</v>
      </c>
      <c r="W99" s="35" t="s">
        <v>275</v>
      </c>
      <c r="X99" s="35">
        <v>210</v>
      </c>
      <c r="Y99" s="35" t="s">
        <v>388</v>
      </c>
      <c r="Z99" s="36" t="s">
        <v>389</v>
      </c>
      <c r="AA99" s="99"/>
      <c r="AB99" s="113"/>
    </row>
    <row r="100" spans="1:28" s="23" customFormat="1" ht="51" customHeight="1" x14ac:dyDescent="0.2">
      <c r="A100" s="23" t="str">
        <f t="shared" si="1"/>
        <v>043080000030836950</v>
      </c>
      <c r="B100" s="61" t="s">
        <v>122</v>
      </c>
      <c r="C100" s="116">
        <v>2479000</v>
      </c>
      <c r="D100" s="116">
        <v>2529000</v>
      </c>
      <c r="E100" s="43">
        <v>1.0201694231544978</v>
      </c>
      <c r="F100" s="44">
        <v>50000</v>
      </c>
      <c r="G100" s="38">
        <v>1.0201694231544978</v>
      </c>
      <c r="H100" s="39">
        <v>50000</v>
      </c>
      <c r="I100" s="117">
        <v>2529000</v>
      </c>
      <c r="J100" s="43">
        <v>1</v>
      </c>
      <c r="K100" s="44">
        <v>0</v>
      </c>
      <c r="L100" s="38">
        <v>1</v>
      </c>
      <c r="M100" s="39">
        <v>0</v>
      </c>
      <c r="N100" s="31" t="s">
        <v>246</v>
      </c>
      <c r="O100" s="26">
        <v>2</v>
      </c>
      <c r="P100" s="32">
        <v>6.84</v>
      </c>
      <c r="Q100" s="33">
        <v>250</v>
      </c>
      <c r="R100" s="33"/>
      <c r="S100" s="33" t="s">
        <v>251</v>
      </c>
      <c r="T100" s="32">
        <v>4.22</v>
      </c>
      <c r="U100" s="33">
        <v>5755</v>
      </c>
      <c r="V100" s="35">
        <v>1</v>
      </c>
      <c r="W100" s="35" t="s">
        <v>275</v>
      </c>
      <c r="X100" s="35">
        <v>210</v>
      </c>
      <c r="Y100" s="35" t="s">
        <v>388</v>
      </c>
      <c r="Z100" s="36" t="s">
        <v>390</v>
      </c>
      <c r="AA100" s="99"/>
      <c r="AB100" s="113"/>
    </row>
    <row r="101" spans="1:28" s="23" customFormat="1" ht="25.5" customHeight="1" x14ac:dyDescent="0.2">
      <c r="A101" s="23" t="str">
        <f t="shared" si="1"/>
        <v>043118000030115050</v>
      </c>
      <c r="B101" s="61" t="s">
        <v>123</v>
      </c>
      <c r="C101" s="116">
        <v>2678000</v>
      </c>
      <c r="D101" s="116">
        <v>2775000</v>
      </c>
      <c r="E101" s="43">
        <v>1.0362210604929052</v>
      </c>
      <c r="F101" s="44">
        <v>97000</v>
      </c>
      <c r="G101" s="38">
        <v>1.0302464525765496</v>
      </c>
      <c r="H101" s="39">
        <v>81000</v>
      </c>
      <c r="I101" s="117">
        <v>2775000</v>
      </c>
      <c r="J101" s="43">
        <v>1</v>
      </c>
      <c r="K101" s="44">
        <v>0</v>
      </c>
      <c r="L101" s="38">
        <v>1</v>
      </c>
      <c r="M101" s="39">
        <v>0</v>
      </c>
      <c r="N101" s="31" t="s">
        <v>280</v>
      </c>
      <c r="O101" s="26">
        <v>1</v>
      </c>
      <c r="P101" s="32">
        <v>12.7</v>
      </c>
      <c r="Q101" s="33">
        <v>300</v>
      </c>
      <c r="R101" s="33"/>
      <c r="S101" s="33">
        <v>154</v>
      </c>
      <c r="T101" s="32">
        <v>6.53</v>
      </c>
      <c r="U101" s="33">
        <v>6100</v>
      </c>
      <c r="V101" s="35" t="s">
        <v>248</v>
      </c>
      <c r="W101" s="35" t="s">
        <v>282</v>
      </c>
      <c r="X101" s="35">
        <v>210</v>
      </c>
      <c r="Y101" s="35" t="s">
        <v>248</v>
      </c>
      <c r="Z101" s="40" t="s">
        <v>391</v>
      </c>
      <c r="AA101" s="99"/>
      <c r="AB101" s="113"/>
    </row>
    <row r="102" spans="1:28" s="23" customFormat="1" ht="38.25" customHeight="1" x14ac:dyDescent="0.2">
      <c r="A102" s="23" t="str">
        <f t="shared" si="1"/>
        <v>043118000030165050</v>
      </c>
      <c r="B102" s="61" t="s">
        <v>124</v>
      </c>
      <c r="C102" s="116">
        <v>3063000</v>
      </c>
      <c r="D102" s="116">
        <v>3135000</v>
      </c>
      <c r="E102" s="43">
        <v>1.0235063663075417</v>
      </c>
      <c r="F102" s="44">
        <v>72000</v>
      </c>
      <c r="G102" s="38">
        <v>1.0182827293503101</v>
      </c>
      <c r="H102" s="39">
        <v>56000</v>
      </c>
      <c r="I102" s="117">
        <v>3135000</v>
      </c>
      <c r="J102" s="43">
        <v>1</v>
      </c>
      <c r="K102" s="44">
        <v>0</v>
      </c>
      <c r="L102" s="38">
        <v>1</v>
      </c>
      <c r="M102" s="39">
        <v>0</v>
      </c>
      <c r="N102" s="31" t="s">
        <v>280</v>
      </c>
      <c r="O102" s="26">
        <v>1</v>
      </c>
      <c r="P102" s="32">
        <v>12.44</v>
      </c>
      <c r="Q102" s="33">
        <v>300</v>
      </c>
      <c r="R102" s="33"/>
      <c r="S102" s="33" t="s">
        <v>281</v>
      </c>
      <c r="T102" s="32">
        <v>5.94</v>
      </c>
      <c r="U102" s="33">
        <v>6100</v>
      </c>
      <c r="V102" s="35" t="s">
        <v>248</v>
      </c>
      <c r="W102" s="35" t="s">
        <v>282</v>
      </c>
      <c r="X102" s="35" t="s">
        <v>283</v>
      </c>
      <c r="Y102" s="35" t="s">
        <v>284</v>
      </c>
      <c r="Z102" s="40" t="s">
        <v>392</v>
      </c>
      <c r="AA102" s="99"/>
      <c r="AB102" s="113"/>
    </row>
    <row r="103" spans="1:28" s="23" customFormat="1" ht="25.5" customHeight="1" x14ac:dyDescent="0.2">
      <c r="A103" s="23" t="str">
        <f t="shared" si="1"/>
        <v>043118000030175050</v>
      </c>
      <c r="B103" s="61" t="s">
        <v>125</v>
      </c>
      <c r="C103" s="116">
        <v>3040000</v>
      </c>
      <c r="D103" s="116">
        <v>3112000</v>
      </c>
      <c r="E103" s="43">
        <v>1.0236842105263158</v>
      </c>
      <c r="F103" s="44">
        <v>72000</v>
      </c>
      <c r="G103" s="38">
        <v>1.0184210526315789</v>
      </c>
      <c r="H103" s="39">
        <v>56000</v>
      </c>
      <c r="I103" s="117">
        <v>3112000</v>
      </c>
      <c r="J103" s="43">
        <v>1</v>
      </c>
      <c r="K103" s="44">
        <v>0</v>
      </c>
      <c r="L103" s="38">
        <v>1</v>
      </c>
      <c r="M103" s="39">
        <v>0</v>
      </c>
      <c r="N103" s="31" t="s">
        <v>280</v>
      </c>
      <c r="O103" s="26">
        <v>1</v>
      </c>
      <c r="P103" s="32">
        <v>12.84</v>
      </c>
      <c r="Q103" s="33">
        <v>300</v>
      </c>
      <c r="R103" s="33"/>
      <c r="S103" s="33" t="s">
        <v>281</v>
      </c>
      <c r="T103" s="32">
        <v>5.94</v>
      </c>
      <c r="U103" s="33">
        <v>6020</v>
      </c>
      <c r="V103" s="35" t="s">
        <v>248</v>
      </c>
      <c r="W103" s="35" t="s">
        <v>282</v>
      </c>
      <c r="X103" s="35" t="s">
        <v>283</v>
      </c>
      <c r="Y103" s="35" t="s">
        <v>284</v>
      </c>
      <c r="Z103" s="40" t="s">
        <v>393</v>
      </c>
      <c r="AA103" s="99"/>
      <c r="AB103" s="113"/>
    </row>
    <row r="104" spans="1:28" s="23" customFormat="1" ht="0.75" customHeight="1" x14ac:dyDescent="0.2">
      <c r="A104" s="23" t="str">
        <f t="shared" si="1"/>
        <v>043118000030195050</v>
      </c>
      <c r="B104" s="61" t="s">
        <v>126</v>
      </c>
      <c r="C104" s="116">
        <v>3067000</v>
      </c>
      <c r="D104" s="116">
        <v>3139000</v>
      </c>
      <c r="E104" s="43">
        <v>1.0234757091620477</v>
      </c>
      <c r="F104" s="44">
        <v>72000</v>
      </c>
      <c r="G104" s="38">
        <v>1.0182588849038148</v>
      </c>
      <c r="H104" s="39">
        <v>56000</v>
      </c>
      <c r="I104" s="117">
        <v>3139000</v>
      </c>
      <c r="J104" s="43">
        <v>1</v>
      </c>
      <c r="K104" s="44">
        <v>0</v>
      </c>
      <c r="L104" s="38">
        <v>1</v>
      </c>
      <c r="M104" s="39">
        <v>0</v>
      </c>
      <c r="N104" s="31" t="s">
        <v>280</v>
      </c>
      <c r="O104" s="26">
        <v>1</v>
      </c>
      <c r="P104" s="32">
        <v>12.44</v>
      </c>
      <c r="Q104" s="33">
        <v>300</v>
      </c>
      <c r="R104" s="33"/>
      <c r="S104" s="33" t="s">
        <v>281</v>
      </c>
      <c r="T104" s="32">
        <v>5.94</v>
      </c>
      <c r="U104" s="33">
        <v>4440</v>
      </c>
      <c r="V104" s="35" t="s">
        <v>248</v>
      </c>
      <c r="W104" s="35" t="s">
        <v>282</v>
      </c>
      <c r="X104" s="35" t="s">
        <v>291</v>
      </c>
      <c r="Y104" s="35" t="s">
        <v>276</v>
      </c>
      <c r="Z104" s="36" t="s">
        <v>394</v>
      </c>
      <c r="AA104" s="99"/>
      <c r="AB104" s="113"/>
    </row>
    <row r="105" spans="1:28" s="23" customFormat="1" ht="25.5" customHeight="1" x14ac:dyDescent="0.2">
      <c r="A105" s="23" t="str">
        <f t="shared" si="1"/>
        <v>043118000030275050</v>
      </c>
      <c r="B105" s="61" t="s">
        <v>127</v>
      </c>
      <c r="C105" s="116">
        <v>2760000</v>
      </c>
      <c r="D105" s="116">
        <v>2832000</v>
      </c>
      <c r="E105" s="43">
        <v>1.0260869565217392</v>
      </c>
      <c r="F105" s="44">
        <v>72000</v>
      </c>
      <c r="G105" s="38">
        <v>1.0202898550724637</v>
      </c>
      <c r="H105" s="39">
        <v>56000</v>
      </c>
      <c r="I105" s="117">
        <v>2832000</v>
      </c>
      <c r="J105" s="43">
        <v>1</v>
      </c>
      <c r="K105" s="44">
        <v>0</v>
      </c>
      <c r="L105" s="38">
        <v>1</v>
      </c>
      <c r="M105" s="39">
        <v>0</v>
      </c>
      <c r="N105" s="31" t="s">
        <v>280</v>
      </c>
      <c r="O105" s="26">
        <v>1</v>
      </c>
      <c r="P105" s="32">
        <v>12.7</v>
      </c>
      <c r="Q105" s="33">
        <v>300</v>
      </c>
      <c r="R105" s="33"/>
      <c r="S105" s="33">
        <v>154</v>
      </c>
      <c r="T105" s="32">
        <v>6.53</v>
      </c>
      <c r="U105" s="33">
        <v>6100</v>
      </c>
      <c r="V105" s="35" t="s">
        <v>248</v>
      </c>
      <c r="W105" s="35" t="s">
        <v>282</v>
      </c>
      <c r="X105" s="35" t="s">
        <v>283</v>
      </c>
      <c r="Y105" s="35" t="s">
        <v>284</v>
      </c>
      <c r="Z105" s="40" t="s">
        <v>395</v>
      </c>
      <c r="AA105" s="99"/>
      <c r="AB105" s="113"/>
    </row>
    <row r="106" spans="1:28" s="23" customFormat="1" ht="51" x14ac:dyDescent="0.2">
      <c r="A106" s="23" t="str">
        <f>"0"&amp;LEFT(B106,FIND("-",B106)-1)&amp;LEFT("00000000",8-ABS(IFERROR(FIND("-",B106,FIND("-",B106)+1),0)-FIND("-",B106))+1+IF(FIND("-",B106)=5,1,0))&amp;RIGHT(LEFT(B106,IFERROR(FIND("-",B106,FIND("-",B106)+1),0)-1),LEN(LEFT(B106,IFERROR(FIND("-",B106,FIND("-",B106)+1),0)-1))-FIND("-",B106))&amp;RIGHT(LEFT(B106,IFERROR(FIND("-",B106,FIND("-",B106)+1),0)+2),2)&amp;"50"</f>
        <v>043118003030275050</v>
      </c>
      <c r="B106" s="61" t="s">
        <v>128</v>
      </c>
      <c r="C106" s="116">
        <v>2715000</v>
      </c>
      <c r="D106" s="116">
        <v>2715000</v>
      </c>
      <c r="E106" s="43">
        <v>1</v>
      </c>
      <c r="F106" s="44">
        <v>0</v>
      </c>
      <c r="G106" s="38">
        <v>1</v>
      </c>
      <c r="H106" s="39">
        <v>0</v>
      </c>
      <c r="I106" s="117">
        <v>2715000</v>
      </c>
      <c r="J106" s="43">
        <v>1</v>
      </c>
      <c r="K106" s="44">
        <v>0</v>
      </c>
      <c r="L106" s="38">
        <v>1</v>
      </c>
      <c r="M106" s="39">
        <v>0</v>
      </c>
      <c r="N106" s="31" t="s">
        <v>280</v>
      </c>
      <c r="O106" s="26">
        <v>1</v>
      </c>
      <c r="P106" s="32">
        <v>12.7</v>
      </c>
      <c r="Q106" s="33">
        <v>300</v>
      </c>
      <c r="R106" s="33"/>
      <c r="S106" s="33">
        <v>154</v>
      </c>
      <c r="T106" s="32">
        <v>6.53</v>
      </c>
      <c r="U106" s="33">
        <v>6100</v>
      </c>
      <c r="V106" s="35" t="s">
        <v>248</v>
      </c>
      <c r="W106" s="35" t="s">
        <v>282</v>
      </c>
      <c r="X106" s="35" t="s">
        <v>283</v>
      </c>
      <c r="Y106" s="35" t="s">
        <v>284</v>
      </c>
      <c r="Z106" s="36" t="s">
        <v>396</v>
      </c>
      <c r="AA106" s="99"/>
      <c r="AB106" s="113"/>
    </row>
    <row r="107" spans="1:28" s="23" customFormat="1" ht="25.5" customHeight="1" x14ac:dyDescent="0.2">
      <c r="A107" s="23" t="str">
        <f t="shared" si="1"/>
        <v>043118000030485050</v>
      </c>
      <c r="B107" s="61" t="s">
        <v>129</v>
      </c>
      <c r="C107" s="116">
        <v>3159000</v>
      </c>
      <c r="D107" s="116">
        <v>3231000</v>
      </c>
      <c r="E107" s="43">
        <v>1.0227920227920229</v>
      </c>
      <c r="F107" s="44">
        <v>72000</v>
      </c>
      <c r="G107" s="38">
        <v>1.0177271288382399</v>
      </c>
      <c r="H107" s="39">
        <v>56000</v>
      </c>
      <c r="I107" s="117">
        <v>3231000</v>
      </c>
      <c r="J107" s="43">
        <v>1</v>
      </c>
      <c r="K107" s="44">
        <v>0</v>
      </c>
      <c r="L107" s="38">
        <v>1</v>
      </c>
      <c r="M107" s="39">
        <v>0</v>
      </c>
      <c r="N107" s="31" t="s">
        <v>280</v>
      </c>
      <c r="O107" s="26">
        <v>1</v>
      </c>
      <c r="P107" s="32">
        <v>12.44</v>
      </c>
      <c r="Q107" s="33">
        <v>300</v>
      </c>
      <c r="R107" s="33"/>
      <c r="S107" s="33" t="s">
        <v>281</v>
      </c>
      <c r="T107" s="32">
        <v>5.94</v>
      </c>
      <c r="U107" s="33">
        <v>5900</v>
      </c>
      <c r="V107" s="35">
        <v>1</v>
      </c>
      <c r="W107" s="35" t="s">
        <v>282</v>
      </c>
      <c r="X107" s="35" t="s">
        <v>283</v>
      </c>
      <c r="Y107" s="35" t="s">
        <v>284</v>
      </c>
      <c r="Z107" s="40" t="s">
        <v>397</v>
      </c>
      <c r="AA107" s="99"/>
      <c r="AB107" s="113"/>
    </row>
    <row r="108" spans="1:28" s="23" customFormat="1" ht="25.5" customHeight="1" x14ac:dyDescent="0.2">
      <c r="A108" s="23" t="str">
        <f t="shared" si="1"/>
        <v>043118000030495050</v>
      </c>
      <c r="B108" s="61" t="s">
        <v>130</v>
      </c>
      <c r="C108" s="116">
        <v>3055000</v>
      </c>
      <c r="D108" s="116">
        <v>3127000</v>
      </c>
      <c r="E108" s="43">
        <v>1.0235679214402618</v>
      </c>
      <c r="F108" s="44">
        <v>72000</v>
      </c>
      <c r="G108" s="38">
        <v>1.0183306055646482</v>
      </c>
      <c r="H108" s="39">
        <v>56000</v>
      </c>
      <c r="I108" s="117">
        <v>3127000</v>
      </c>
      <c r="J108" s="43">
        <v>1</v>
      </c>
      <c r="K108" s="44">
        <v>0</v>
      </c>
      <c r="L108" s="38">
        <v>1</v>
      </c>
      <c r="M108" s="39">
        <v>0</v>
      </c>
      <c r="N108" s="31" t="s">
        <v>280</v>
      </c>
      <c r="O108" s="26">
        <v>1</v>
      </c>
      <c r="P108" s="32">
        <v>12.44</v>
      </c>
      <c r="Q108" s="33">
        <v>300</v>
      </c>
      <c r="R108" s="33"/>
      <c r="S108" s="33" t="s">
        <v>281</v>
      </c>
      <c r="T108" s="32">
        <v>5.94</v>
      </c>
      <c r="U108" s="33">
        <v>5570</v>
      </c>
      <c r="V108" s="35">
        <v>1</v>
      </c>
      <c r="W108" s="35" t="s">
        <v>282</v>
      </c>
      <c r="X108" s="35" t="s">
        <v>283</v>
      </c>
      <c r="Y108" s="35" t="s">
        <v>284</v>
      </c>
      <c r="Z108" s="40" t="s">
        <v>393</v>
      </c>
      <c r="AA108" s="99"/>
      <c r="AB108" s="113"/>
    </row>
    <row r="109" spans="1:28" s="23" customFormat="1" ht="25.5" customHeight="1" x14ac:dyDescent="0.2">
      <c r="A109" s="23" t="str">
        <f t="shared" si="1"/>
        <v>043118000030775050</v>
      </c>
      <c r="B109" s="61" t="s">
        <v>131</v>
      </c>
      <c r="C109" s="116">
        <v>3047000</v>
      </c>
      <c r="D109" s="116">
        <v>3119000</v>
      </c>
      <c r="E109" s="43">
        <v>1.023629799803085</v>
      </c>
      <c r="F109" s="44">
        <v>72000</v>
      </c>
      <c r="G109" s="38">
        <v>1.0183787331801772</v>
      </c>
      <c r="H109" s="39">
        <v>56000</v>
      </c>
      <c r="I109" s="117">
        <v>3119000</v>
      </c>
      <c r="J109" s="43">
        <v>1</v>
      </c>
      <c r="K109" s="44">
        <v>0</v>
      </c>
      <c r="L109" s="38">
        <v>1</v>
      </c>
      <c r="M109" s="39">
        <v>0</v>
      </c>
      <c r="N109" s="31" t="s">
        <v>280</v>
      </c>
      <c r="O109" s="26">
        <v>1</v>
      </c>
      <c r="P109" s="32">
        <v>12.13</v>
      </c>
      <c r="Q109" s="33">
        <v>300</v>
      </c>
      <c r="R109" s="33"/>
      <c r="S109" s="33" t="s">
        <v>281</v>
      </c>
      <c r="T109" s="32">
        <v>5.94</v>
      </c>
      <c r="U109" s="33">
        <v>6275</v>
      </c>
      <c r="V109" s="35" t="s">
        <v>248</v>
      </c>
      <c r="W109" s="35" t="s">
        <v>282</v>
      </c>
      <c r="X109" s="35" t="s">
        <v>291</v>
      </c>
      <c r="Y109" s="35" t="s">
        <v>284</v>
      </c>
      <c r="Z109" s="40" t="s">
        <v>395</v>
      </c>
      <c r="AA109" s="99"/>
      <c r="AB109" s="113"/>
    </row>
    <row r="110" spans="1:28" s="23" customFormat="1" ht="25.5" customHeight="1" x14ac:dyDescent="0.2">
      <c r="A110" s="23" t="str">
        <f t="shared" si="1"/>
        <v>043118000030865050</v>
      </c>
      <c r="B110" s="61" t="s">
        <v>132</v>
      </c>
      <c r="C110" s="116">
        <v>3028000</v>
      </c>
      <c r="D110" s="116">
        <v>3100000</v>
      </c>
      <c r="E110" s="43">
        <v>1.0237780713342139</v>
      </c>
      <c r="F110" s="44">
        <v>72000</v>
      </c>
      <c r="G110" s="38">
        <v>1.0184940554821664</v>
      </c>
      <c r="H110" s="39">
        <v>56000</v>
      </c>
      <c r="I110" s="117">
        <v>3100000</v>
      </c>
      <c r="J110" s="43">
        <v>1</v>
      </c>
      <c r="K110" s="44">
        <v>0</v>
      </c>
      <c r="L110" s="38">
        <v>1</v>
      </c>
      <c r="M110" s="39">
        <v>0</v>
      </c>
      <c r="N110" s="31" t="s">
        <v>280</v>
      </c>
      <c r="O110" s="26">
        <v>1</v>
      </c>
      <c r="P110" s="32">
        <v>12.68</v>
      </c>
      <c r="Q110" s="33">
        <v>300</v>
      </c>
      <c r="R110" s="33"/>
      <c r="S110" s="33" t="s">
        <v>281</v>
      </c>
      <c r="T110" s="32">
        <v>5.94</v>
      </c>
      <c r="U110" s="33">
        <v>5975</v>
      </c>
      <c r="V110" s="35">
        <v>1</v>
      </c>
      <c r="W110" s="35" t="s">
        <v>282</v>
      </c>
      <c r="X110" s="35" t="s">
        <v>283</v>
      </c>
      <c r="Y110" s="35" t="s">
        <v>284</v>
      </c>
      <c r="Z110" s="40" t="s">
        <v>395</v>
      </c>
      <c r="AA110" s="99"/>
      <c r="AB110" s="113"/>
    </row>
    <row r="111" spans="1:28" s="23" customFormat="1" ht="25.5" customHeight="1" x14ac:dyDescent="0.2">
      <c r="A111" s="23" t="str">
        <f t="shared" si="1"/>
        <v>043118000030885050</v>
      </c>
      <c r="B111" s="61" t="s">
        <v>133</v>
      </c>
      <c r="C111" s="116">
        <v>2940000</v>
      </c>
      <c r="D111" s="116">
        <v>3012000</v>
      </c>
      <c r="E111" s="43">
        <v>1.0244897959183674</v>
      </c>
      <c r="F111" s="44">
        <v>72000</v>
      </c>
      <c r="G111" s="38">
        <v>1.019047619047619</v>
      </c>
      <c r="H111" s="39">
        <v>56000</v>
      </c>
      <c r="I111" s="117">
        <v>3012000</v>
      </c>
      <c r="J111" s="43">
        <v>1</v>
      </c>
      <c r="K111" s="44">
        <v>0</v>
      </c>
      <c r="L111" s="38">
        <v>1</v>
      </c>
      <c r="M111" s="39">
        <v>0</v>
      </c>
      <c r="N111" s="31" t="s">
        <v>280</v>
      </c>
      <c r="O111" s="26">
        <v>1</v>
      </c>
      <c r="P111" s="32">
        <v>12.68</v>
      </c>
      <c r="Q111" s="33">
        <v>300</v>
      </c>
      <c r="R111" s="33"/>
      <c r="S111" s="33">
        <v>154</v>
      </c>
      <c r="T111" s="32">
        <v>6.53</v>
      </c>
      <c r="U111" s="33">
        <v>6300</v>
      </c>
      <c r="V111" s="35">
        <v>1</v>
      </c>
      <c r="W111" s="35" t="s">
        <v>282</v>
      </c>
      <c r="X111" s="35" t="s">
        <v>283</v>
      </c>
      <c r="Y111" s="35" t="s">
        <v>248</v>
      </c>
      <c r="Z111" s="40" t="s">
        <v>393</v>
      </c>
      <c r="AA111" s="99"/>
      <c r="AB111" s="113"/>
    </row>
    <row r="112" spans="1:28" s="23" customFormat="1" ht="25.5" customHeight="1" x14ac:dyDescent="0.2">
      <c r="A112" s="23" t="str">
        <f t="shared" si="1"/>
        <v>043118000030905050</v>
      </c>
      <c r="B112" s="61" t="s">
        <v>134</v>
      </c>
      <c r="C112" s="116">
        <v>3114000</v>
      </c>
      <c r="D112" s="116">
        <v>3186000</v>
      </c>
      <c r="E112" s="43">
        <v>1.023121387283237</v>
      </c>
      <c r="F112" s="44">
        <v>72000</v>
      </c>
      <c r="G112" s="38">
        <v>1.0179833012202955</v>
      </c>
      <c r="H112" s="39">
        <v>56000</v>
      </c>
      <c r="I112" s="117">
        <v>3186000</v>
      </c>
      <c r="J112" s="43">
        <v>1</v>
      </c>
      <c r="K112" s="44">
        <v>0</v>
      </c>
      <c r="L112" s="38">
        <v>1</v>
      </c>
      <c r="M112" s="39">
        <v>0</v>
      </c>
      <c r="N112" s="31" t="s">
        <v>280</v>
      </c>
      <c r="O112" s="26">
        <v>1</v>
      </c>
      <c r="P112" s="32">
        <v>13.65</v>
      </c>
      <c r="Q112" s="33">
        <v>300</v>
      </c>
      <c r="R112" s="33"/>
      <c r="S112" s="33" t="s">
        <v>281</v>
      </c>
      <c r="T112" s="32">
        <v>5.94</v>
      </c>
      <c r="U112" s="33">
        <v>7040</v>
      </c>
      <c r="V112" s="35">
        <v>1</v>
      </c>
      <c r="W112" s="35" t="s">
        <v>282</v>
      </c>
      <c r="X112" s="35" t="s">
        <v>283</v>
      </c>
      <c r="Y112" s="35" t="s">
        <v>284</v>
      </c>
      <c r="Z112" s="40" t="s">
        <v>395</v>
      </c>
      <c r="AA112" s="99"/>
      <c r="AB112" s="113"/>
    </row>
    <row r="113" spans="1:28" s="23" customFormat="1" ht="25.5" customHeight="1" x14ac:dyDescent="0.2">
      <c r="A113" s="23" t="str">
        <f t="shared" si="1"/>
        <v>043118000030915050</v>
      </c>
      <c r="B113" s="61" t="s">
        <v>135</v>
      </c>
      <c r="C113" s="116">
        <v>3117000</v>
      </c>
      <c r="D113" s="116">
        <v>3189000</v>
      </c>
      <c r="E113" s="43">
        <v>1.0230991337824831</v>
      </c>
      <c r="F113" s="44">
        <v>72000</v>
      </c>
      <c r="G113" s="38">
        <v>1.0179659929419314</v>
      </c>
      <c r="H113" s="39">
        <v>56000</v>
      </c>
      <c r="I113" s="117">
        <v>3189000</v>
      </c>
      <c r="J113" s="43">
        <v>1</v>
      </c>
      <c r="K113" s="44">
        <v>0</v>
      </c>
      <c r="L113" s="38">
        <v>1</v>
      </c>
      <c r="M113" s="39">
        <v>0</v>
      </c>
      <c r="N113" s="31" t="s">
        <v>280</v>
      </c>
      <c r="O113" s="26">
        <v>1</v>
      </c>
      <c r="P113" s="32">
        <v>13.6</v>
      </c>
      <c r="Q113" s="33">
        <v>300</v>
      </c>
      <c r="R113" s="33"/>
      <c r="S113" s="33" t="s">
        <v>281</v>
      </c>
      <c r="T113" s="32">
        <v>5.94</v>
      </c>
      <c r="U113" s="33">
        <v>6680</v>
      </c>
      <c r="V113" s="35">
        <v>1</v>
      </c>
      <c r="W113" s="35" t="s">
        <v>282</v>
      </c>
      <c r="X113" s="35" t="s">
        <v>283</v>
      </c>
      <c r="Y113" s="35" t="s">
        <v>284</v>
      </c>
      <c r="Z113" s="40" t="s">
        <v>393</v>
      </c>
      <c r="AA113" s="99"/>
      <c r="AB113" s="113"/>
    </row>
    <row r="114" spans="1:28" s="23" customFormat="1" ht="25.5" customHeight="1" x14ac:dyDescent="0.2">
      <c r="A114" s="23" t="str">
        <f t="shared" si="1"/>
        <v>043118000030965050</v>
      </c>
      <c r="B114" s="61" t="s">
        <v>136</v>
      </c>
      <c r="C114" s="116">
        <v>2979000</v>
      </c>
      <c r="D114" s="116">
        <v>3071000</v>
      </c>
      <c r="E114" s="43">
        <v>1.0308828465928164</v>
      </c>
      <c r="F114" s="44">
        <v>92000</v>
      </c>
      <c r="G114" s="38">
        <v>1.0255119167505875</v>
      </c>
      <c r="H114" s="39">
        <v>76000</v>
      </c>
      <c r="I114" s="117">
        <v>3071000</v>
      </c>
      <c r="J114" s="43">
        <v>1</v>
      </c>
      <c r="K114" s="44">
        <v>0</v>
      </c>
      <c r="L114" s="38">
        <v>1</v>
      </c>
      <c r="M114" s="39">
        <v>0</v>
      </c>
      <c r="N114" s="31" t="s">
        <v>280</v>
      </c>
      <c r="O114" s="26">
        <v>1</v>
      </c>
      <c r="P114" s="32">
        <v>12.13</v>
      </c>
      <c r="Q114" s="33">
        <v>300</v>
      </c>
      <c r="R114" s="33"/>
      <c r="S114" s="33">
        <v>154</v>
      </c>
      <c r="T114" s="32">
        <v>6.53</v>
      </c>
      <c r="U114" s="33">
        <v>6510</v>
      </c>
      <c r="V114" s="35">
        <v>1</v>
      </c>
      <c r="W114" s="35" t="s">
        <v>282</v>
      </c>
      <c r="X114" s="35">
        <v>210</v>
      </c>
      <c r="Y114" s="35" t="s">
        <v>398</v>
      </c>
      <c r="Z114" s="40" t="s">
        <v>395</v>
      </c>
      <c r="AA114" s="99"/>
      <c r="AB114" s="113"/>
    </row>
    <row r="115" spans="1:28" s="23" customFormat="1" ht="25.5" customHeight="1" x14ac:dyDescent="0.2">
      <c r="A115" s="23" t="str">
        <f t="shared" si="1"/>
        <v>043118000030985050</v>
      </c>
      <c r="B115" s="61" t="s">
        <v>137</v>
      </c>
      <c r="C115" s="116">
        <v>2960000</v>
      </c>
      <c r="D115" s="116">
        <v>3032000</v>
      </c>
      <c r="E115" s="43">
        <v>1.0243243243243243</v>
      </c>
      <c r="F115" s="44">
        <v>72000</v>
      </c>
      <c r="G115" s="38">
        <v>1.0189189189189189</v>
      </c>
      <c r="H115" s="39">
        <v>56000</v>
      </c>
      <c r="I115" s="117">
        <v>3032000</v>
      </c>
      <c r="J115" s="43">
        <v>1</v>
      </c>
      <c r="K115" s="44">
        <v>0</v>
      </c>
      <c r="L115" s="38">
        <v>1</v>
      </c>
      <c r="M115" s="39">
        <v>0</v>
      </c>
      <c r="N115" s="31" t="s">
        <v>280</v>
      </c>
      <c r="O115" s="26">
        <v>1</v>
      </c>
      <c r="P115" s="32">
        <v>12.13</v>
      </c>
      <c r="Q115" s="33">
        <v>300</v>
      </c>
      <c r="R115" s="33"/>
      <c r="S115" s="33">
        <v>154</v>
      </c>
      <c r="T115" s="32">
        <v>6.53</v>
      </c>
      <c r="U115" s="33">
        <v>6275</v>
      </c>
      <c r="V115" s="35">
        <v>1</v>
      </c>
      <c r="W115" s="35" t="s">
        <v>282</v>
      </c>
      <c r="X115" s="35" t="s">
        <v>283</v>
      </c>
      <c r="Y115" s="35" t="s">
        <v>248</v>
      </c>
      <c r="Z115" s="40" t="s">
        <v>393</v>
      </c>
      <c r="AA115" s="99"/>
      <c r="AB115" s="113"/>
    </row>
    <row r="116" spans="1:28" s="23" customFormat="1" ht="38.25" customHeight="1" x14ac:dyDescent="0.2">
      <c r="A116" s="23" t="str">
        <f t="shared" si="1"/>
        <v>043118000039185050</v>
      </c>
      <c r="B116" s="61" t="s">
        <v>138</v>
      </c>
      <c r="C116" s="116">
        <v>2991000</v>
      </c>
      <c r="D116" s="116">
        <v>3063000</v>
      </c>
      <c r="E116" s="43">
        <v>1.0240722166499499</v>
      </c>
      <c r="F116" s="44">
        <v>72000</v>
      </c>
      <c r="G116" s="38">
        <v>1.0187228351721833</v>
      </c>
      <c r="H116" s="39">
        <v>56000</v>
      </c>
      <c r="I116" s="117">
        <v>3063000</v>
      </c>
      <c r="J116" s="43">
        <v>1</v>
      </c>
      <c r="K116" s="44">
        <v>0</v>
      </c>
      <c r="L116" s="38">
        <v>1</v>
      </c>
      <c r="M116" s="39">
        <v>0</v>
      </c>
      <c r="N116" s="31" t="s">
        <v>280</v>
      </c>
      <c r="O116" s="26">
        <v>1</v>
      </c>
      <c r="P116" s="32">
        <v>12.44</v>
      </c>
      <c r="Q116" s="33">
        <v>300</v>
      </c>
      <c r="R116" s="33"/>
      <c r="S116" s="33">
        <v>154</v>
      </c>
      <c r="T116" s="32">
        <v>6.53</v>
      </c>
      <c r="U116" s="33">
        <v>5680</v>
      </c>
      <c r="V116" s="35" t="s">
        <v>248</v>
      </c>
      <c r="W116" s="35" t="s">
        <v>282</v>
      </c>
      <c r="X116" s="35">
        <v>350</v>
      </c>
      <c r="Y116" s="35" t="s">
        <v>284</v>
      </c>
      <c r="Z116" s="40" t="s">
        <v>399</v>
      </c>
      <c r="AA116" s="99"/>
      <c r="AB116" s="113"/>
    </row>
    <row r="117" spans="1:28" s="23" customFormat="1" ht="51" customHeight="1" x14ac:dyDescent="0.2">
      <c r="A117" s="23" t="str">
        <f t="shared" si="1"/>
        <v>043118000039385050</v>
      </c>
      <c r="B117" s="61" t="s">
        <v>139</v>
      </c>
      <c r="C117" s="116">
        <v>3109000</v>
      </c>
      <c r="D117" s="116">
        <v>3181000</v>
      </c>
      <c r="E117" s="43">
        <v>1.0231585718880669</v>
      </c>
      <c r="F117" s="44">
        <v>72000</v>
      </c>
      <c r="G117" s="38">
        <v>1.0180122225796076</v>
      </c>
      <c r="H117" s="39">
        <v>56000</v>
      </c>
      <c r="I117" s="117">
        <v>3181000</v>
      </c>
      <c r="J117" s="43">
        <v>1</v>
      </c>
      <c r="K117" s="44">
        <v>0</v>
      </c>
      <c r="L117" s="38">
        <v>1</v>
      </c>
      <c r="M117" s="39">
        <v>0</v>
      </c>
      <c r="N117" s="31" t="s">
        <v>280</v>
      </c>
      <c r="O117" s="26">
        <v>1</v>
      </c>
      <c r="P117" s="32">
        <v>12.44</v>
      </c>
      <c r="Q117" s="33">
        <v>300</v>
      </c>
      <c r="R117" s="33"/>
      <c r="S117" s="33" t="s">
        <v>281</v>
      </c>
      <c r="T117" s="32">
        <v>5.94</v>
      </c>
      <c r="U117" s="33">
        <v>5680</v>
      </c>
      <c r="V117" s="35" t="s">
        <v>248</v>
      </c>
      <c r="W117" s="35" t="s">
        <v>282</v>
      </c>
      <c r="X117" s="35">
        <v>350</v>
      </c>
      <c r="Y117" s="35" t="s">
        <v>284</v>
      </c>
      <c r="Z117" s="40" t="s">
        <v>400</v>
      </c>
      <c r="AA117" s="99"/>
      <c r="AB117" s="113"/>
    </row>
    <row r="118" spans="1:28" s="23" customFormat="1" ht="51" customHeight="1" x14ac:dyDescent="0.2">
      <c r="A118" s="23" t="str">
        <f t="shared" si="1"/>
        <v>043118000039495050</v>
      </c>
      <c r="B118" s="61" t="s">
        <v>140</v>
      </c>
      <c r="C118" s="116">
        <v>3128000</v>
      </c>
      <c r="D118" s="116">
        <v>3200000</v>
      </c>
      <c r="E118" s="43">
        <v>1.0230179028132993</v>
      </c>
      <c r="F118" s="44">
        <v>72000</v>
      </c>
      <c r="G118" s="38">
        <v>1.0179028132992327</v>
      </c>
      <c r="H118" s="39">
        <v>56000</v>
      </c>
      <c r="I118" s="117">
        <v>3200000</v>
      </c>
      <c r="J118" s="43">
        <v>1</v>
      </c>
      <c r="K118" s="44">
        <v>0</v>
      </c>
      <c r="L118" s="38">
        <v>1</v>
      </c>
      <c r="M118" s="39">
        <v>0</v>
      </c>
      <c r="N118" s="31" t="s">
        <v>280</v>
      </c>
      <c r="O118" s="26">
        <v>1</v>
      </c>
      <c r="P118" s="32">
        <v>12.44</v>
      </c>
      <c r="Q118" s="33">
        <v>300</v>
      </c>
      <c r="R118" s="33"/>
      <c r="S118" s="33" t="s">
        <v>281</v>
      </c>
      <c r="T118" s="32">
        <v>5.94</v>
      </c>
      <c r="U118" s="33">
        <v>5570</v>
      </c>
      <c r="V118" s="35">
        <v>1</v>
      </c>
      <c r="W118" s="35" t="s">
        <v>282</v>
      </c>
      <c r="X118" s="35" t="s">
        <v>283</v>
      </c>
      <c r="Y118" s="35" t="s">
        <v>284</v>
      </c>
      <c r="Z118" s="40" t="s">
        <v>401</v>
      </c>
      <c r="AA118" s="99"/>
      <c r="AB118" s="113"/>
    </row>
    <row r="119" spans="1:28" s="23" customFormat="1" ht="38.25" customHeight="1" x14ac:dyDescent="0.2">
      <c r="A119" s="23" t="str">
        <f t="shared" si="1"/>
        <v>043118000039735050</v>
      </c>
      <c r="B119" s="61" t="s">
        <v>141</v>
      </c>
      <c r="C119" s="116">
        <v>2983000</v>
      </c>
      <c r="D119" s="116">
        <v>3055000</v>
      </c>
      <c r="E119" s="43">
        <v>1.0241367750586658</v>
      </c>
      <c r="F119" s="44">
        <v>72000</v>
      </c>
      <c r="G119" s="38">
        <v>1.0187730472678511</v>
      </c>
      <c r="H119" s="39">
        <v>56000</v>
      </c>
      <c r="I119" s="117">
        <v>3055000</v>
      </c>
      <c r="J119" s="43">
        <v>1</v>
      </c>
      <c r="K119" s="44">
        <v>0</v>
      </c>
      <c r="L119" s="38">
        <v>1</v>
      </c>
      <c r="M119" s="39">
        <v>0</v>
      </c>
      <c r="N119" s="31" t="s">
        <v>280</v>
      </c>
      <c r="O119" s="26">
        <v>1</v>
      </c>
      <c r="P119" s="32">
        <v>13.34</v>
      </c>
      <c r="Q119" s="33">
        <v>300</v>
      </c>
      <c r="R119" s="33"/>
      <c r="S119" s="33">
        <v>154</v>
      </c>
      <c r="T119" s="32">
        <v>6.53</v>
      </c>
      <c r="U119" s="33">
        <v>5515</v>
      </c>
      <c r="V119" s="35">
        <v>1</v>
      </c>
      <c r="W119" s="35" t="s">
        <v>282</v>
      </c>
      <c r="X119" s="35">
        <v>210</v>
      </c>
      <c r="Y119" s="35" t="s">
        <v>329</v>
      </c>
      <c r="Z119" s="40" t="s">
        <v>402</v>
      </c>
      <c r="AA119" s="99"/>
      <c r="AB119" s="113"/>
    </row>
    <row r="120" spans="1:28" s="23" customFormat="1" ht="38.25" customHeight="1" x14ac:dyDescent="0.2">
      <c r="A120" s="23" t="str">
        <f t="shared" si="1"/>
        <v>043253000030106950</v>
      </c>
      <c r="B120" s="61" t="s">
        <v>142</v>
      </c>
      <c r="C120" s="116">
        <v>2065000</v>
      </c>
      <c r="D120" s="116">
        <v>2107000</v>
      </c>
      <c r="E120" s="43">
        <v>1.0203389830508474</v>
      </c>
      <c r="F120" s="44">
        <v>42000</v>
      </c>
      <c r="G120" s="38">
        <v>1.0203389830508474</v>
      </c>
      <c r="H120" s="39">
        <v>42000</v>
      </c>
      <c r="I120" s="117">
        <v>2107000</v>
      </c>
      <c r="J120" s="43">
        <v>1</v>
      </c>
      <c r="K120" s="44">
        <v>0</v>
      </c>
      <c r="L120" s="38">
        <v>1</v>
      </c>
      <c r="M120" s="39">
        <v>0</v>
      </c>
      <c r="N120" s="31" t="s">
        <v>246</v>
      </c>
      <c r="O120" s="26">
        <v>2</v>
      </c>
      <c r="P120" s="32">
        <v>9.44</v>
      </c>
      <c r="Q120" s="33">
        <v>250</v>
      </c>
      <c r="R120" s="33"/>
      <c r="S120" s="33" t="s">
        <v>251</v>
      </c>
      <c r="T120" s="32">
        <v>6.53</v>
      </c>
      <c r="U120" s="33">
        <v>4920</v>
      </c>
      <c r="V120" s="35" t="s">
        <v>248</v>
      </c>
      <c r="W120" s="35" t="s">
        <v>287</v>
      </c>
      <c r="X120" s="35">
        <v>350</v>
      </c>
      <c r="Y120" s="35" t="s">
        <v>248</v>
      </c>
      <c r="Z120" s="36" t="s">
        <v>403</v>
      </c>
      <c r="AA120" s="99"/>
      <c r="AB120" s="113"/>
    </row>
    <row r="121" spans="1:28" s="23" customFormat="1" ht="38.25" customHeight="1" x14ac:dyDescent="0.2">
      <c r="A121" s="23" t="str">
        <f t="shared" si="1"/>
        <v>043253000040106950</v>
      </c>
      <c r="B121" s="61" t="s">
        <v>143</v>
      </c>
      <c r="C121" s="116">
        <v>2150000</v>
      </c>
      <c r="D121" s="116">
        <v>2192000</v>
      </c>
      <c r="E121" s="43">
        <v>1.0195348837209302</v>
      </c>
      <c r="F121" s="44">
        <v>42000</v>
      </c>
      <c r="G121" s="38">
        <v>1.0195348837209302</v>
      </c>
      <c r="H121" s="39">
        <v>42000</v>
      </c>
      <c r="I121" s="117">
        <v>2192000</v>
      </c>
      <c r="J121" s="43">
        <v>1</v>
      </c>
      <c r="K121" s="44">
        <v>0</v>
      </c>
      <c r="L121" s="38">
        <v>1</v>
      </c>
      <c r="M121" s="39">
        <v>0</v>
      </c>
      <c r="N121" s="31" t="s">
        <v>246</v>
      </c>
      <c r="O121" s="26">
        <v>2</v>
      </c>
      <c r="P121" s="32">
        <v>9.44</v>
      </c>
      <c r="Q121" s="33">
        <v>250</v>
      </c>
      <c r="R121" s="33"/>
      <c r="S121" s="33" t="s">
        <v>251</v>
      </c>
      <c r="T121" s="32">
        <v>6.53</v>
      </c>
      <c r="U121" s="33">
        <v>4920</v>
      </c>
      <c r="V121" s="35" t="s">
        <v>248</v>
      </c>
      <c r="W121" s="35" t="s">
        <v>404</v>
      </c>
      <c r="X121" s="35">
        <v>350</v>
      </c>
      <c r="Y121" s="35" t="s">
        <v>248</v>
      </c>
      <c r="Z121" s="36" t="s">
        <v>405</v>
      </c>
      <c r="AA121" s="99"/>
      <c r="AB121" s="113"/>
    </row>
    <row r="122" spans="1:28" s="23" customFormat="1" ht="38.25" customHeight="1" x14ac:dyDescent="0.2">
      <c r="A122" s="23" t="str">
        <f t="shared" si="1"/>
        <v>043253000039106950</v>
      </c>
      <c r="B122" s="61" t="s">
        <v>144</v>
      </c>
      <c r="C122" s="116">
        <v>2075000</v>
      </c>
      <c r="D122" s="116">
        <v>2117000</v>
      </c>
      <c r="E122" s="43">
        <v>1.0202409638554217</v>
      </c>
      <c r="F122" s="44">
        <v>42000</v>
      </c>
      <c r="G122" s="38">
        <v>1.0202409638554217</v>
      </c>
      <c r="H122" s="39">
        <v>42000</v>
      </c>
      <c r="I122" s="117">
        <v>2117000</v>
      </c>
      <c r="J122" s="43">
        <v>1</v>
      </c>
      <c r="K122" s="44">
        <v>0</v>
      </c>
      <c r="L122" s="38">
        <v>1</v>
      </c>
      <c r="M122" s="39">
        <v>0</v>
      </c>
      <c r="N122" s="31" t="s">
        <v>246</v>
      </c>
      <c r="O122" s="26">
        <v>2</v>
      </c>
      <c r="P122" s="32">
        <v>9.44</v>
      </c>
      <c r="Q122" s="33">
        <v>250</v>
      </c>
      <c r="R122" s="33"/>
      <c r="S122" s="33" t="s">
        <v>251</v>
      </c>
      <c r="T122" s="32">
        <v>6.53</v>
      </c>
      <c r="U122" s="33">
        <v>4920</v>
      </c>
      <c r="V122" s="35" t="s">
        <v>248</v>
      </c>
      <c r="W122" s="35" t="s">
        <v>287</v>
      </c>
      <c r="X122" s="35">
        <v>350</v>
      </c>
      <c r="Y122" s="35" t="s">
        <v>248</v>
      </c>
      <c r="Z122" s="36" t="s">
        <v>406</v>
      </c>
      <c r="AA122" s="99"/>
      <c r="AB122" s="113"/>
    </row>
    <row r="123" spans="1:28" s="23" customFormat="1" ht="38.25" customHeight="1" x14ac:dyDescent="0.2">
      <c r="A123" s="23" t="str">
        <f t="shared" si="1"/>
        <v>043255000030106950</v>
      </c>
      <c r="B123" s="61" t="s">
        <v>145</v>
      </c>
      <c r="C123" s="116">
        <v>2101000</v>
      </c>
      <c r="D123" s="116">
        <v>2143000</v>
      </c>
      <c r="E123" s="43">
        <v>1.019990480723465</v>
      </c>
      <c r="F123" s="44">
        <v>42000</v>
      </c>
      <c r="G123" s="38">
        <v>1.019990480723465</v>
      </c>
      <c r="H123" s="39">
        <v>42000</v>
      </c>
      <c r="I123" s="117">
        <v>2143000</v>
      </c>
      <c r="J123" s="43">
        <v>1</v>
      </c>
      <c r="K123" s="44">
        <v>0</v>
      </c>
      <c r="L123" s="38">
        <v>1</v>
      </c>
      <c r="M123" s="39">
        <v>0</v>
      </c>
      <c r="N123" s="31" t="s">
        <v>246</v>
      </c>
      <c r="O123" s="26">
        <v>2</v>
      </c>
      <c r="P123" s="32">
        <v>9.9</v>
      </c>
      <c r="Q123" s="33">
        <v>250</v>
      </c>
      <c r="R123" s="33"/>
      <c r="S123" s="33" t="s">
        <v>251</v>
      </c>
      <c r="T123" s="32">
        <v>6.53</v>
      </c>
      <c r="U123" s="33">
        <v>3575</v>
      </c>
      <c r="V123" s="35" t="s">
        <v>248</v>
      </c>
      <c r="W123" s="35" t="s">
        <v>300</v>
      </c>
      <c r="X123" s="35">
        <v>210</v>
      </c>
      <c r="Y123" s="35" t="s">
        <v>248</v>
      </c>
      <c r="Z123" s="36" t="s">
        <v>407</v>
      </c>
      <c r="AA123" s="99"/>
      <c r="AB123" s="113"/>
    </row>
    <row r="124" spans="1:28" s="23" customFormat="1" ht="38.25" customHeight="1" x14ac:dyDescent="0.2">
      <c r="A124" s="23" t="str">
        <f t="shared" si="1"/>
        <v>043255000040106950</v>
      </c>
      <c r="B124" s="61" t="s">
        <v>146</v>
      </c>
      <c r="C124" s="116">
        <v>2186000</v>
      </c>
      <c r="D124" s="116">
        <v>2228000</v>
      </c>
      <c r="E124" s="43">
        <v>1.019213174748399</v>
      </c>
      <c r="F124" s="44">
        <v>42000</v>
      </c>
      <c r="G124" s="38">
        <v>1.019213174748399</v>
      </c>
      <c r="H124" s="39">
        <v>42000</v>
      </c>
      <c r="I124" s="117">
        <v>2228000</v>
      </c>
      <c r="J124" s="43">
        <v>1</v>
      </c>
      <c r="K124" s="44">
        <v>0</v>
      </c>
      <c r="L124" s="38">
        <v>1</v>
      </c>
      <c r="M124" s="39">
        <v>0</v>
      </c>
      <c r="N124" s="31" t="s">
        <v>246</v>
      </c>
      <c r="O124" s="26">
        <v>2</v>
      </c>
      <c r="P124" s="32">
        <v>9.9</v>
      </c>
      <c r="Q124" s="33">
        <v>250</v>
      </c>
      <c r="R124" s="33"/>
      <c r="S124" s="33" t="s">
        <v>251</v>
      </c>
      <c r="T124" s="32">
        <v>6.53</v>
      </c>
      <c r="U124" s="33">
        <v>3575</v>
      </c>
      <c r="V124" s="35" t="s">
        <v>248</v>
      </c>
      <c r="W124" s="35" t="s">
        <v>300</v>
      </c>
      <c r="X124" s="35">
        <v>210</v>
      </c>
      <c r="Y124" s="35" t="s">
        <v>248</v>
      </c>
      <c r="Z124" s="36" t="s">
        <v>407</v>
      </c>
      <c r="AA124" s="99"/>
      <c r="AB124" s="113"/>
    </row>
    <row r="125" spans="1:28" s="23" customFormat="1" ht="38.25" customHeight="1" x14ac:dyDescent="0.2">
      <c r="A125" s="23" t="str">
        <f t="shared" si="1"/>
        <v>043501000030116950</v>
      </c>
      <c r="B125" s="61" t="s">
        <v>147</v>
      </c>
      <c r="C125" s="116">
        <v>2971900</v>
      </c>
      <c r="D125" s="116">
        <v>3031900</v>
      </c>
      <c r="E125" s="43">
        <v>1.0201891046132103</v>
      </c>
      <c r="F125" s="44">
        <v>60000</v>
      </c>
      <c r="G125" s="38">
        <v>1.0201891046132103</v>
      </c>
      <c r="H125" s="39">
        <v>60000</v>
      </c>
      <c r="I125" s="117">
        <v>3031900</v>
      </c>
      <c r="J125" s="43">
        <v>1</v>
      </c>
      <c r="K125" s="44">
        <v>0</v>
      </c>
      <c r="L125" s="38">
        <v>1</v>
      </c>
      <c r="M125" s="39">
        <v>0</v>
      </c>
      <c r="N125" s="31" t="s">
        <v>289</v>
      </c>
      <c r="O125" s="26">
        <v>1</v>
      </c>
      <c r="P125" s="32">
        <v>5.3</v>
      </c>
      <c r="Q125" s="33">
        <v>250</v>
      </c>
      <c r="R125" s="33"/>
      <c r="S125" s="33" t="s">
        <v>281</v>
      </c>
      <c r="T125" s="32">
        <v>5.94</v>
      </c>
      <c r="U125" s="33">
        <v>3685</v>
      </c>
      <c r="V125" s="35" t="s">
        <v>248</v>
      </c>
      <c r="W125" s="35" t="s">
        <v>408</v>
      </c>
      <c r="X125" s="35" t="s">
        <v>409</v>
      </c>
      <c r="Y125" s="35" t="s">
        <v>398</v>
      </c>
      <c r="Z125" s="36" t="s">
        <v>410</v>
      </c>
      <c r="AA125" s="99"/>
      <c r="AB125" s="113"/>
    </row>
    <row r="126" spans="1:28" s="23" customFormat="1" ht="38.25" customHeight="1" x14ac:dyDescent="0.2">
      <c r="A126" s="23" t="str">
        <f t="shared" si="1"/>
        <v>043502000030366650</v>
      </c>
      <c r="B126" s="61" t="s">
        <v>148</v>
      </c>
      <c r="C126" s="116">
        <v>2839000</v>
      </c>
      <c r="D126" s="116">
        <v>2911000</v>
      </c>
      <c r="E126" s="43">
        <v>1.025361042620641</v>
      </c>
      <c r="F126" s="44">
        <v>72000</v>
      </c>
      <c r="G126" s="38">
        <v>1.0197252553716096</v>
      </c>
      <c r="H126" s="39">
        <v>56000</v>
      </c>
      <c r="I126" s="117">
        <v>2911000</v>
      </c>
      <c r="J126" s="43">
        <v>1</v>
      </c>
      <c r="K126" s="44">
        <v>0</v>
      </c>
      <c r="L126" s="38">
        <v>1</v>
      </c>
      <c r="M126" s="39">
        <v>0</v>
      </c>
      <c r="N126" s="31" t="s">
        <v>289</v>
      </c>
      <c r="O126" s="26">
        <v>1</v>
      </c>
      <c r="P126" s="32">
        <v>5.95</v>
      </c>
      <c r="Q126" s="33">
        <v>285</v>
      </c>
      <c r="R126" s="33"/>
      <c r="S126" s="33" t="s">
        <v>281</v>
      </c>
      <c r="T126" s="32">
        <v>5.94</v>
      </c>
      <c r="U126" s="33">
        <v>5200</v>
      </c>
      <c r="V126" s="35" t="s">
        <v>248</v>
      </c>
      <c r="W126" s="35" t="s">
        <v>290</v>
      </c>
      <c r="X126" s="35" t="s">
        <v>291</v>
      </c>
      <c r="Y126" s="35" t="s">
        <v>248</v>
      </c>
      <c r="Z126" s="40" t="s">
        <v>411</v>
      </c>
      <c r="AA126" s="99"/>
      <c r="AB126" s="113"/>
    </row>
    <row r="127" spans="1:28" s="23" customFormat="1" ht="38.25" customHeight="1" x14ac:dyDescent="0.2">
      <c r="A127" s="23" t="str">
        <f t="shared" si="1"/>
        <v>043502000030386650</v>
      </c>
      <c r="B127" s="61" t="s">
        <v>149</v>
      </c>
      <c r="C127" s="116">
        <v>2956000</v>
      </c>
      <c r="D127" s="116">
        <v>3028000</v>
      </c>
      <c r="E127" s="43">
        <v>1.0243572395128553</v>
      </c>
      <c r="F127" s="44">
        <v>72000</v>
      </c>
      <c r="G127" s="38">
        <v>1.0189445196211095</v>
      </c>
      <c r="H127" s="39">
        <v>56000</v>
      </c>
      <c r="I127" s="117">
        <v>3028000</v>
      </c>
      <c r="J127" s="43">
        <v>1</v>
      </c>
      <c r="K127" s="44">
        <v>0</v>
      </c>
      <c r="L127" s="38">
        <v>1</v>
      </c>
      <c r="M127" s="39">
        <v>0</v>
      </c>
      <c r="N127" s="31" t="s">
        <v>289</v>
      </c>
      <c r="O127" s="26">
        <v>1</v>
      </c>
      <c r="P127" s="32">
        <v>5.58</v>
      </c>
      <c r="Q127" s="33">
        <v>285</v>
      </c>
      <c r="R127" s="33"/>
      <c r="S127" s="33" t="s">
        <v>281</v>
      </c>
      <c r="T127" s="32">
        <v>5.94</v>
      </c>
      <c r="U127" s="33">
        <v>5200</v>
      </c>
      <c r="V127" s="35">
        <v>1</v>
      </c>
      <c r="W127" s="35" t="s">
        <v>282</v>
      </c>
      <c r="X127" s="35" t="s">
        <v>291</v>
      </c>
      <c r="Y127" s="35" t="s">
        <v>248</v>
      </c>
      <c r="Z127" s="40" t="s">
        <v>412</v>
      </c>
      <c r="AA127" s="99"/>
      <c r="AB127" s="113"/>
    </row>
    <row r="128" spans="1:28" s="23" customFormat="1" ht="51" customHeight="1" x14ac:dyDescent="0.2">
      <c r="A128" s="23" t="str">
        <f t="shared" si="1"/>
        <v>053080000030154850</v>
      </c>
      <c r="B128" s="61" t="s">
        <v>150</v>
      </c>
      <c r="C128" s="116">
        <v>3339000</v>
      </c>
      <c r="D128" s="116">
        <v>3407000</v>
      </c>
      <c r="E128" s="43">
        <v>1.0203653788559448</v>
      </c>
      <c r="F128" s="44">
        <v>68000</v>
      </c>
      <c r="G128" s="38">
        <v>1.0203653788559448</v>
      </c>
      <c r="H128" s="39">
        <v>68000</v>
      </c>
      <c r="I128" s="117">
        <v>3407000</v>
      </c>
      <c r="J128" s="43">
        <v>1</v>
      </c>
      <c r="K128" s="44">
        <v>0</v>
      </c>
      <c r="L128" s="38">
        <v>1</v>
      </c>
      <c r="M128" s="39">
        <v>0</v>
      </c>
      <c r="N128" s="31" t="s">
        <v>246</v>
      </c>
      <c r="O128" s="26">
        <v>2</v>
      </c>
      <c r="P128" s="32">
        <v>9.3000000000000007</v>
      </c>
      <c r="Q128" s="33">
        <v>300</v>
      </c>
      <c r="R128" s="33"/>
      <c r="S128" s="33" t="s">
        <v>281</v>
      </c>
      <c r="T128" s="32">
        <v>3.9</v>
      </c>
      <c r="U128" s="33">
        <v>7090</v>
      </c>
      <c r="V128" s="35">
        <v>1</v>
      </c>
      <c r="W128" s="35" t="s">
        <v>413</v>
      </c>
      <c r="X128" s="35">
        <v>350</v>
      </c>
      <c r="Y128" s="35" t="s">
        <v>276</v>
      </c>
      <c r="Z128" s="36" t="s">
        <v>414</v>
      </c>
      <c r="AA128" s="99"/>
      <c r="AB128" s="113"/>
    </row>
    <row r="129" spans="1:28" s="23" customFormat="1" ht="63.75" x14ac:dyDescent="0.2">
      <c r="A129" s="23" t="str">
        <f t="shared" si="1"/>
        <v>053250000010016950</v>
      </c>
      <c r="B129" s="62" t="s">
        <v>151</v>
      </c>
      <c r="C129" s="116">
        <v>3373000</v>
      </c>
      <c r="D129" s="116">
        <v>3373000</v>
      </c>
      <c r="E129" s="43">
        <v>1</v>
      </c>
      <c r="F129" s="44">
        <v>0</v>
      </c>
      <c r="G129" s="38">
        <v>1</v>
      </c>
      <c r="H129" s="39">
        <v>0</v>
      </c>
      <c r="I129" s="117">
        <v>3441000</v>
      </c>
      <c r="J129" s="43">
        <v>1.0201600948710348</v>
      </c>
      <c r="K129" s="44">
        <v>68000</v>
      </c>
      <c r="L129" s="38">
        <v>1.0201600948710348</v>
      </c>
      <c r="M129" s="39">
        <v>68000</v>
      </c>
      <c r="N129" s="31" t="s">
        <v>246</v>
      </c>
      <c r="O129" s="26">
        <v>2</v>
      </c>
      <c r="P129" s="32">
        <v>12.55</v>
      </c>
      <c r="Q129" s="33">
        <v>250</v>
      </c>
      <c r="R129" s="33">
        <v>242</v>
      </c>
      <c r="S129" s="33" t="s">
        <v>251</v>
      </c>
      <c r="T129" s="32">
        <v>4.3</v>
      </c>
      <c r="U129" s="33">
        <v>6600</v>
      </c>
      <c r="V129" s="35" t="s">
        <v>248</v>
      </c>
      <c r="W129" s="35" t="s">
        <v>415</v>
      </c>
      <c r="X129" s="35">
        <v>400</v>
      </c>
      <c r="Y129" s="35" t="s">
        <v>248</v>
      </c>
      <c r="Z129" s="36" t="s">
        <v>416</v>
      </c>
      <c r="AA129" s="99"/>
      <c r="AB129" s="113"/>
    </row>
    <row r="130" spans="1:28" s="23" customFormat="1" ht="63.75" x14ac:dyDescent="0.2">
      <c r="A130" s="23" t="str">
        <f t="shared" si="1"/>
        <v>053250000010026950</v>
      </c>
      <c r="B130" s="62" t="s">
        <v>152</v>
      </c>
      <c r="C130" s="116">
        <v>3388000</v>
      </c>
      <c r="D130" s="116">
        <v>3388000</v>
      </c>
      <c r="E130" s="43">
        <v>1</v>
      </c>
      <c r="F130" s="44">
        <v>0</v>
      </c>
      <c r="G130" s="38">
        <v>1</v>
      </c>
      <c r="H130" s="39">
        <v>0</v>
      </c>
      <c r="I130" s="117">
        <v>3456000</v>
      </c>
      <c r="J130" s="43">
        <v>1.0200708382526564</v>
      </c>
      <c r="K130" s="44">
        <v>68000</v>
      </c>
      <c r="L130" s="38">
        <v>1.0200708382526564</v>
      </c>
      <c r="M130" s="39">
        <v>68000</v>
      </c>
      <c r="N130" s="31" t="s">
        <v>246</v>
      </c>
      <c r="O130" s="26">
        <v>2</v>
      </c>
      <c r="P130" s="32">
        <v>12.51</v>
      </c>
      <c r="Q130" s="33">
        <v>250</v>
      </c>
      <c r="R130" s="33">
        <v>242</v>
      </c>
      <c r="S130" s="33" t="s">
        <v>281</v>
      </c>
      <c r="T130" s="32">
        <v>5.875</v>
      </c>
      <c r="U130" s="33">
        <v>4550</v>
      </c>
      <c r="V130" s="35" t="s">
        <v>248</v>
      </c>
      <c r="W130" s="35" t="s">
        <v>417</v>
      </c>
      <c r="X130" s="35">
        <v>300</v>
      </c>
      <c r="Y130" s="35" t="s">
        <v>248</v>
      </c>
      <c r="Z130" s="36" t="s">
        <v>418</v>
      </c>
      <c r="AA130" s="99"/>
      <c r="AB130" s="113"/>
    </row>
    <row r="131" spans="1:28" s="23" customFormat="1" ht="38.25" customHeight="1" x14ac:dyDescent="0.2">
      <c r="A131" s="23" t="str">
        <f t="shared" si="1"/>
        <v>053500000030546650</v>
      </c>
      <c r="B131" s="61" t="s">
        <v>153</v>
      </c>
      <c r="C131" s="116">
        <v>3033000</v>
      </c>
      <c r="D131" s="116">
        <v>3111000</v>
      </c>
      <c r="E131" s="43">
        <v>1.0257171117705242</v>
      </c>
      <c r="F131" s="44">
        <v>78000</v>
      </c>
      <c r="G131" s="38">
        <v>1.0204418067919552</v>
      </c>
      <c r="H131" s="39">
        <v>62000</v>
      </c>
      <c r="I131" s="117">
        <v>3111000</v>
      </c>
      <c r="J131" s="43">
        <v>1</v>
      </c>
      <c r="K131" s="44">
        <v>0</v>
      </c>
      <c r="L131" s="38">
        <v>1</v>
      </c>
      <c r="M131" s="39">
        <v>0</v>
      </c>
      <c r="N131" s="31" t="s">
        <v>280</v>
      </c>
      <c r="O131" s="26">
        <v>1</v>
      </c>
      <c r="P131" s="32">
        <v>7.6349999999999998</v>
      </c>
      <c r="Q131" s="33">
        <v>285</v>
      </c>
      <c r="R131" s="33"/>
      <c r="S131" s="33" t="s">
        <v>281</v>
      </c>
      <c r="T131" s="32">
        <v>6.53</v>
      </c>
      <c r="U131" s="33">
        <v>5805</v>
      </c>
      <c r="V131" s="35" t="s">
        <v>248</v>
      </c>
      <c r="W131" s="35" t="s">
        <v>290</v>
      </c>
      <c r="X131" s="35" t="s">
        <v>291</v>
      </c>
      <c r="Y131" s="35" t="s">
        <v>248</v>
      </c>
      <c r="Z131" s="40" t="s">
        <v>411</v>
      </c>
      <c r="AA131" s="99"/>
      <c r="AB131" s="113"/>
    </row>
    <row r="132" spans="1:28" s="23" customFormat="1" ht="38.25" customHeight="1" x14ac:dyDescent="0.2">
      <c r="A132" s="23" t="str">
        <f t="shared" si="1"/>
        <v>053500000030606650</v>
      </c>
      <c r="B132" s="61" t="s">
        <v>154</v>
      </c>
      <c r="C132" s="116">
        <v>3171000</v>
      </c>
      <c r="D132" s="116">
        <v>3249000</v>
      </c>
      <c r="E132" s="43">
        <v>1.0245979186376537</v>
      </c>
      <c r="F132" s="44">
        <v>78000</v>
      </c>
      <c r="G132" s="38">
        <v>1.0195521917376222</v>
      </c>
      <c r="H132" s="39">
        <v>62000</v>
      </c>
      <c r="I132" s="117">
        <v>3249000</v>
      </c>
      <c r="J132" s="43">
        <v>1</v>
      </c>
      <c r="K132" s="44">
        <v>0</v>
      </c>
      <c r="L132" s="38">
        <v>1</v>
      </c>
      <c r="M132" s="39">
        <v>0</v>
      </c>
      <c r="N132" s="31" t="s">
        <v>280</v>
      </c>
      <c r="O132" s="26">
        <v>1</v>
      </c>
      <c r="P132" s="32">
        <v>8.5500000000000007</v>
      </c>
      <c r="Q132" s="33">
        <v>285</v>
      </c>
      <c r="R132" s="33"/>
      <c r="S132" s="33" t="s">
        <v>281</v>
      </c>
      <c r="T132" s="32">
        <v>5.94</v>
      </c>
      <c r="U132" s="33">
        <v>6500</v>
      </c>
      <c r="V132" s="35" t="s">
        <v>248</v>
      </c>
      <c r="W132" s="35" t="s">
        <v>282</v>
      </c>
      <c r="X132" s="35" t="s">
        <v>291</v>
      </c>
      <c r="Y132" s="35" t="s">
        <v>248</v>
      </c>
      <c r="Z132" s="40" t="s">
        <v>419</v>
      </c>
      <c r="AA132" s="99"/>
      <c r="AB132" s="113"/>
    </row>
    <row r="133" spans="1:28" s="23" customFormat="1" ht="38.25" customHeight="1" x14ac:dyDescent="0.2">
      <c r="A133" s="23" t="str">
        <f t="shared" si="1"/>
        <v>053500000030616650</v>
      </c>
      <c r="B133" s="61" t="s">
        <v>155</v>
      </c>
      <c r="C133" s="116">
        <v>3064000</v>
      </c>
      <c r="D133" s="116">
        <v>3142000</v>
      </c>
      <c r="E133" s="43">
        <v>1.0254569190600522</v>
      </c>
      <c r="F133" s="44">
        <v>78000</v>
      </c>
      <c r="G133" s="38">
        <v>1.0202349869451697</v>
      </c>
      <c r="H133" s="39">
        <v>62000</v>
      </c>
      <c r="I133" s="117">
        <v>3142000</v>
      </c>
      <c r="J133" s="43">
        <v>1</v>
      </c>
      <c r="K133" s="44">
        <v>0</v>
      </c>
      <c r="L133" s="38">
        <v>1</v>
      </c>
      <c r="M133" s="39">
        <v>0</v>
      </c>
      <c r="N133" s="31" t="s">
        <v>280</v>
      </c>
      <c r="O133" s="26">
        <v>1</v>
      </c>
      <c r="P133" s="32">
        <v>8.5500000000000007</v>
      </c>
      <c r="Q133" s="33">
        <v>285</v>
      </c>
      <c r="R133" s="33"/>
      <c r="S133" s="33" t="s">
        <v>281</v>
      </c>
      <c r="T133" s="32">
        <v>5.94</v>
      </c>
      <c r="U133" s="33">
        <v>6500</v>
      </c>
      <c r="V133" s="35" t="s">
        <v>248</v>
      </c>
      <c r="W133" s="35" t="s">
        <v>282</v>
      </c>
      <c r="X133" s="35" t="s">
        <v>291</v>
      </c>
      <c r="Y133" s="35" t="s">
        <v>248</v>
      </c>
      <c r="Z133" s="40" t="s">
        <v>411</v>
      </c>
      <c r="AA133" s="99"/>
      <c r="AB133" s="113"/>
    </row>
    <row r="134" spans="1:28" s="23" customFormat="1" ht="51" customHeight="1" x14ac:dyDescent="0.2">
      <c r="A134" s="23" t="str">
        <f t="shared" si="1"/>
        <v>053605007730104850</v>
      </c>
      <c r="B134" s="61" t="s">
        <v>156</v>
      </c>
      <c r="C134" s="116">
        <v>2446000</v>
      </c>
      <c r="D134" s="116">
        <v>2494000</v>
      </c>
      <c r="E134" s="43">
        <v>1.0196238757154539</v>
      </c>
      <c r="F134" s="44">
        <v>48000</v>
      </c>
      <c r="G134" s="38">
        <v>1.0196238757154539</v>
      </c>
      <c r="H134" s="39">
        <v>48000</v>
      </c>
      <c r="I134" s="117">
        <v>2494000</v>
      </c>
      <c r="J134" s="43">
        <v>1</v>
      </c>
      <c r="K134" s="44">
        <v>0</v>
      </c>
      <c r="L134" s="38">
        <v>1</v>
      </c>
      <c r="M134" s="39">
        <v>0</v>
      </c>
      <c r="N134" s="31" t="s">
        <v>246</v>
      </c>
      <c r="O134" s="26">
        <v>2</v>
      </c>
      <c r="P134" s="32">
        <v>13.82</v>
      </c>
      <c r="Q134" s="33">
        <v>300</v>
      </c>
      <c r="R134" s="33"/>
      <c r="S134" s="33">
        <v>154</v>
      </c>
      <c r="T134" s="32">
        <v>6.33</v>
      </c>
      <c r="U134" s="33">
        <v>3990</v>
      </c>
      <c r="V134" s="35" t="s">
        <v>252</v>
      </c>
      <c r="W134" s="35" t="s">
        <v>303</v>
      </c>
      <c r="X134" s="35">
        <v>210</v>
      </c>
      <c r="Y134" s="35" t="s">
        <v>252</v>
      </c>
      <c r="Z134" s="36" t="s">
        <v>420</v>
      </c>
      <c r="AA134" s="99"/>
      <c r="AB134" s="113"/>
    </row>
    <row r="135" spans="1:28" s="23" customFormat="1" ht="25.5" customHeight="1" x14ac:dyDescent="0.2">
      <c r="A135" s="23" t="str">
        <f t="shared" si="1"/>
        <v>053605000039504850</v>
      </c>
      <c r="B135" s="61" t="s">
        <v>157</v>
      </c>
      <c r="C135" s="116">
        <v>2505000</v>
      </c>
      <c r="D135" s="116">
        <v>2553000</v>
      </c>
      <c r="E135" s="43">
        <v>1.0191616766467066</v>
      </c>
      <c r="F135" s="44">
        <v>48000</v>
      </c>
      <c r="G135" s="38">
        <v>1.0191616766467066</v>
      </c>
      <c r="H135" s="39">
        <v>48000</v>
      </c>
      <c r="I135" s="117">
        <v>2553000</v>
      </c>
      <c r="J135" s="43">
        <v>1</v>
      </c>
      <c r="K135" s="44">
        <v>0</v>
      </c>
      <c r="L135" s="38">
        <v>1</v>
      </c>
      <c r="M135" s="39">
        <v>0</v>
      </c>
      <c r="N135" s="31" t="s">
        <v>246</v>
      </c>
      <c r="O135" s="26">
        <v>2</v>
      </c>
      <c r="P135" s="32">
        <v>13.8</v>
      </c>
      <c r="Q135" s="33">
        <v>300</v>
      </c>
      <c r="R135" s="33"/>
      <c r="S135" s="33" t="s">
        <v>281</v>
      </c>
      <c r="T135" s="32">
        <v>6.33</v>
      </c>
      <c r="U135" s="33">
        <v>4670</v>
      </c>
      <c r="V135" s="35" t="s">
        <v>252</v>
      </c>
      <c r="W135" s="35" t="s">
        <v>303</v>
      </c>
      <c r="X135" s="35">
        <v>210</v>
      </c>
      <c r="Y135" s="35" t="s">
        <v>252</v>
      </c>
      <c r="Z135" s="36" t="s">
        <v>421</v>
      </c>
      <c r="AA135" s="99"/>
      <c r="AB135" s="113"/>
    </row>
    <row r="136" spans="1:28" s="23" customFormat="1" ht="25.5" customHeight="1" x14ac:dyDescent="0.2">
      <c r="A136" s="23" t="str">
        <f t="shared" ref="A136:A198" si="2">"0"&amp;LEFT(B136,FIND("-",B136)-1)&amp;LEFT("00000000",8-ABS(IFERROR(FIND("-",B136,FIND("-",B136)+1),0)-FIND("-",B136))+1+IF(FIND("-",B136)=5,1,0))&amp;RIGHT(LEFT(B136,IFERROR(FIND("-",B136,FIND("-",B136)+1),0)-1),LEN(LEFT(B136,IFERROR(FIND("-",B136,FIND("-",B136)+1),0)-1))-FIND("-",B136))&amp;RIGHT(LEFT(B136,IFERROR(FIND("-",B136,FIND("-",B136)+1),0)+2),2)&amp;"50"</f>
        <v>053605007739504850</v>
      </c>
      <c r="B136" s="61" t="s">
        <v>158</v>
      </c>
      <c r="C136" s="116">
        <v>2415000</v>
      </c>
      <c r="D136" s="116">
        <v>2463000</v>
      </c>
      <c r="E136" s="43">
        <v>1.0198757763975155</v>
      </c>
      <c r="F136" s="44">
        <v>48000</v>
      </c>
      <c r="G136" s="38">
        <v>1.0198757763975155</v>
      </c>
      <c r="H136" s="39">
        <v>48000</v>
      </c>
      <c r="I136" s="117">
        <v>2463000</v>
      </c>
      <c r="J136" s="43">
        <v>1</v>
      </c>
      <c r="K136" s="44">
        <v>0</v>
      </c>
      <c r="L136" s="38">
        <v>1</v>
      </c>
      <c r="M136" s="39">
        <v>0</v>
      </c>
      <c r="N136" s="31" t="s">
        <v>246</v>
      </c>
      <c r="O136" s="26">
        <v>2</v>
      </c>
      <c r="P136" s="32">
        <v>13.8</v>
      </c>
      <c r="Q136" s="33">
        <v>300</v>
      </c>
      <c r="R136" s="33"/>
      <c r="S136" s="33">
        <v>154</v>
      </c>
      <c r="T136" s="32">
        <v>6.33</v>
      </c>
      <c r="U136" s="33">
        <v>4670</v>
      </c>
      <c r="V136" s="35" t="s">
        <v>252</v>
      </c>
      <c r="W136" s="35" t="s">
        <v>303</v>
      </c>
      <c r="X136" s="35">
        <v>210</v>
      </c>
      <c r="Y136" s="35" t="s">
        <v>252</v>
      </c>
      <c r="Z136" s="36" t="s">
        <v>422</v>
      </c>
      <c r="AA136" s="99"/>
      <c r="AB136" s="113"/>
    </row>
    <row r="137" spans="1:28" s="23" customFormat="1" ht="25.5" customHeight="1" x14ac:dyDescent="0.2">
      <c r="A137" s="23" t="str">
        <f t="shared" si="2"/>
        <v>053605000039514850</v>
      </c>
      <c r="B137" s="61" t="s">
        <v>159</v>
      </c>
      <c r="C137" s="116">
        <v>2489000</v>
      </c>
      <c r="D137" s="116">
        <v>2537000</v>
      </c>
      <c r="E137" s="43">
        <v>1.0192848533547609</v>
      </c>
      <c r="F137" s="44">
        <v>48000</v>
      </c>
      <c r="G137" s="38">
        <v>1.0192848533547609</v>
      </c>
      <c r="H137" s="39">
        <v>48000</v>
      </c>
      <c r="I137" s="117">
        <v>2537000</v>
      </c>
      <c r="J137" s="43">
        <v>1</v>
      </c>
      <c r="K137" s="44">
        <v>0</v>
      </c>
      <c r="L137" s="38">
        <v>1</v>
      </c>
      <c r="M137" s="39">
        <v>0</v>
      </c>
      <c r="N137" s="31" t="s">
        <v>246</v>
      </c>
      <c r="O137" s="26">
        <v>2</v>
      </c>
      <c r="P137" s="32">
        <v>13.8</v>
      </c>
      <c r="Q137" s="33">
        <v>300</v>
      </c>
      <c r="R137" s="33"/>
      <c r="S137" s="33" t="s">
        <v>281</v>
      </c>
      <c r="T137" s="32">
        <v>6.33</v>
      </c>
      <c r="U137" s="33">
        <v>4670</v>
      </c>
      <c r="V137" s="35" t="s">
        <v>252</v>
      </c>
      <c r="W137" s="35" t="s">
        <v>303</v>
      </c>
      <c r="X137" s="35">
        <v>210</v>
      </c>
      <c r="Y137" s="35" t="s">
        <v>252</v>
      </c>
      <c r="Z137" s="36" t="s">
        <v>423</v>
      </c>
      <c r="AA137" s="99"/>
      <c r="AB137" s="113"/>
    </row>
    <row r="138" spans="1:28" s="23" customFormat="1" ht="25.5" customHeight="1" x14ac:dyDescent="0.2">
      <c r="A138" s="23" t="str">
        <f t="shared" si="2"/>
        <v>053605000039524850</v>
      </c>
      <c r="B138" s="61" t="s">
        <v>160</v>
      </c>
      <c r="C138" s="116">
        <v>2510000</v>
      </c>
      <c r="D138" s="116">
        <v>2558000</v>
      </c>
      <c r="E138" s="43">
        <v>1.0191235059760957</v>
      </c>
      <c r="F138" s="44">
        <v>48000</v>
      </c>
      <c r="G138" s="38">
        <v>1.0191235059760957</v>
      </c>
      <c r="H138" s="39">
        <v>48000</v>
      </c>
      <c r="I138" s="117">
        <v>2558000</v>
      </c>
      <c r="J138" s="43">
        <v>1</v>
      </c>
      <c r="K138" s="44">
        <v>0</v>
      </c>
      <c r="L138" s="38">
        <v>1</v>
      </c>
      <c r="M138" s="39">
        <v>0</v>
      </c>
      <c r="N138" s="31" t="s">
        <v>246</v>
      </c>
      <c r="O138" s="26">
        <v>2</v>
      </c>
      <c r="P138" s="32">
        <v>13.8</v>
      </c>
      <c r="Q138" s="33">
        <v>300</v>
      </c>
      <c r="R138" s="33"/>
      <c r="S138" s="33" t="s">
        <v>281</v>
      </c>
      <c r="T138" s="32">
        <v>6.33</v>
      </c>
      <c r="U138" s="33">
        <v>4670</v>
      </c>
      <c r="V138" s="35" t="s">
        <v>252</v>
      </c>
      <c r="W138" s="35" t="s">
        <v>303</v>
      </c>
      <c r="X138" s="35">
        <v>210</v>
      </c>
      <c r="Y138" s="35" t="s">
        <v>252</v>
      </c>
      <c r="Z138" s="36" t="s">
        <v>424</v>
      </c>
      <c r="AA138" s="99"/>
      <c r="AB138" s="113"/>
    </row>
    <row r="139" spans="1:28" s="23" customFormat="1" ht="25.5" customHeight="1" x14ac:dyDescent="0.2">
      <c r="A139" s="23" t="str">
        <f t="shared" si="2"/>
        <v>053605000039534850</v>
      </c>
      <c r="B139" s="61" t="s">
        <v>161</v>
      </c>
      <c r="C139" s="116">
        <v>2494000</v>
      </c>
      <c r="D139" s="116">
        <v>2542000</v>
      </c>
      <c r="E139" s="43">
        <v>1.0192461908580595</v>
      </c>
      <c r="F139" s="44">
        <v>48000</v>
      </c>
      <c r="G139" s="38">
        <v>1.0192461908580595</v>
      </c>
      <c r="H139" s="39">
        <v>48000</v>
      </c>
      <c r="I139" s="117">
        <v>2542000</v>
      </c>
      <c r="J139" s="43">
        <v>1</v>
      </c>
      <c r="K139" s="44">
        <v>0</v>
      </c>
      <c r="L139" s="38">
        <v>1</v>
      </c>
      <c r="M139" s="39">
        <v>0</v>
      </c>
      <c r="N139" s="31" t="s">
        <v>246</v>
      </c>
      <c r="O139" s="26">
        <v>2</v>
      </c>
      <c r="P139" s="32">
        <v>13.8</v>
      </c>
      <c r="Q139" s="33">
        <v>300</v>
      </c>
      <c r="R139" s="33"/>
      <c r="S139" s="33" t="s">
        <v>281</v>
      </c>
      <c r="T139" s="32">
        <v>6.33</v>
      </c>
      <c r="U139" s="33">
        <v>4670</v>
      </c>
      <c r="V139" s="35" t="s">
        <v>252</v>
      </c>
      <c r="W139" s="35" t="s">
        <v>303</v>
      </c>
      <c r="X139" s="35">
        <v>210</v>
      </c>
      <c r="Y139" s="35" t="s">
        <v>252</v>
      </c>
      <c r="Z139" s="36" t="s">
        <v>425</v>
      </c>
      <c r="AA139" s="99"/>
      <c r="AB139" s="113"/>
    </row>
    <row r="140" spans="1:28" s="23" customFormat="1" ht="38.25" customHeight="1" x14ac:dyDescent="0.2">
      <c r="A140" s="23" t="str">
        <f t="shared" si="2"/>
        <v>053605000039544850</v>
      </c>
      <c r="B140" s="61" t="s">
        <v>162</v>
      </c>
      <c r="C140" s="116">
        <v>2579000</v>
      </c>
      <c r="D140" s="116">
        <v>2627000</v>
      </c>
      <c r="E140" s="43">
        <v>1.0186118650639784</v>
      </c>
      <c r="F140" s="44">
        <v>48000</v>
      </c>
      <c r="G140" s="38">
        <v>1.0186118650639784</v>
      </c>
      <c r="H140" s="39">
        <v>48000</v>
      </c>
      <c r="I140" s="117">
        <v>2627000</v>
      </c>
      <c r="J140" s="43">
        <v>1</v>
      </c>
      <c r="K140" s="44">
        <v>0</v>
      </c>
      <c r="L140" s="38">
        <v>1</v>
      </c>
      <c r="M140" s="39">
        <v>0</v>
      </c>
      <c r="N140" s="31" t="s">
        <v>246</v>
      </c>
      <c r="O140" s="26">
        <v>2</v>
      </c>
      <c r="P140" s="32">
        <v>13.8</v>
      </c>
      <c r="Q140" s="33">
        <v>300</v>
      </c>
      <c r="R140" s="33"/>
      <c r="S140" s="33" t="s">
        <v>281</v>
      </c>
      <c r="T140" s="32">
        <v>6.33</v>
      </c>
      <c r="U140" s="33">
        <v>4670</v>
      </c>
      <c r="V140" s="35" t="s">
        <v>252</v>
      </c>
      <c r="W140" s="35" t="s">
        <v>303</v>
      </c>
      <c r="X140" s="35">
        <v>210</v>
      </c>
      <c r="Y140" s="35" t="s">
        <v>252</v>
      </c>
      <c r="Z140" s="36" t="s">
        <v>426</v>
      </c>
      <c r="AA140" s="99"/>
      <c r="AB140" s="113"/>
    </row>
    <row r="141" spans="1:28" s="23" customFormat="1" ht="25.5" customHeight="1" x14ac:dyDescent="0.2">
      <c r="A141" s="23" t="str">
        <f t="shared" si="2"/>
        <v>063501000030255250</v>
      </c>
      <c r="B141" s="61" t="s">
        <v>163</v>
      </c>
      <c r="C141" s="116">
        <v>4590000</v>
      </c>
      <c r="D141" s="116">
        <v>4682000</v>
      </c>
      <c r="E141" s="43">
        <v>1.0200435729847495</v>
      </c>
      <c r="F141" s="44">
        <v>92000</v>
      </c>
      <c r="G141" s="38">
        <v>1.0200435729847495</v>
      </c>
      <c r="H141" s="39">
        <v>92000</v>
      </c>
      <c r="I141" s="117">
        <v>4682000</v>
      </c>
      <c r="J141" s="43">
        <v>1</v>
      </c>
      <c r="K141" s="44">
        <v>0</v>
      </c>
      <c r="L141" s="38">
        <v>1</v>
      </c>
      <c r="M141" s="39">
        <v>0</v>
      </c>
      <c r="N141" s="31" t="s">
        <v>427</v>
      </c>
      <c r="O141" s="26">
        <v>1</v>
      </c>
      <c r="P141" s="32">
        <v>16.12</v>
      </c>
      <c r="Q141" s="33">
        <v>360</v>
      </c>
      <c r="R141" s="33"/>
      <c r="S141" s="33" t="s">
        <v>302</v>
      </c>
      <c r="T141" s="32">
        <v>5.94</v>
      </c>
      <c r="U141" s="33">
        <v>6970</v>
      </c>
      <c r="V141" s="35">
        <v>1</v>
      </c>
      <c r="W141" s="35" t="s">
        <v>290</v>
      </c>
      <c r="X141" s="35" t="s">
        <v>283</v>
      </c>
      <c r="Y141" s="35" t="s">
        <v>248</v>
      </c>
      <c r="Z141" s="36" t="s">
        <v>428</v>
      </c>
      <c r="AA141" s="99"/>
      <c r="AB141" s="113"/>
    </row>
    <row r="142" spans="1:28" s="23" customFormat="1" ht="38.25" customHeight="1" x14ac:dyDescent="0.2">
      <c r="A142" s="23" t="str">
        <f t="shared" si="2"/>
        <v>063501000039605150</v>
      </c>
      <c r="B142" s="61" t="s">
        <v>164</v>
      </c>
      <c r="C142" s="116">
        <v>4554000</v>
      </c>
      <c r="D142" s="116">
        <v>4646000</v>
      </c>
      <c r="E142" s="43">
        <v>1.0202020202020201</v>
      </c>
      <c r="F142" s="44">
        <v>92000</v>
      </c>
      <c r="G142" s="38">
        <v>1.0202020202020201</v>
      </c>
      <c r="H142" s="39">
        <v>92000</v>
      </c>
      <c r="I142" s="117">
        <v>4646000</v>
      </c>
      <c r="J142" s="43">
        <v>1</v>
      </c>
      <c r="K142" s="44">
        <v>0</v>
      </c>
      <c r="L142" s="38">
        <v>1</v>
      </c>
      <c r="M142" s="39">
        <v>0</v>
      </c>
      <c r="N142" s="31" t="s">
        <v>427</v>
      </c>
      <c r="O142" s="26">
        <v>1</v>
      </c>
      <c r="P142" s="32">
        <v>16.12</v>
      </c>
      <c r="Q142" s="33">
        <v>320</v>
      </c>
      <c r="R142" s="33"/>
      <c r="S142" s="33" t="s">
        <v>302</v>
      </c>
      <c r="T142" s="32">
        <v>6.53</v>
      </c>
      <c r="U142" s="33">
        <v>6635</v>
      </c>
      <c r="V142" s="35" t="s">
        <v>248</v>
      </c>
      <c r="W142" s="35" t="s">
        <v>290</v>
      </c>
      <c r="X142" s="35">
        <v>210</v>
      </c>
      <c r="Y142" s="35" t="s">
        <v>248</v>
      </c>
      <c r="Z142" s="36" t="s">
        <v>429</v>
      </c>
      <c r="AA142" s="99"/>
      <c r="AB142" s="113"/>
    </row>
    <row r="143" spans="1:28" s="23" customFormat="1" ht="25.5" customHeight="1" x14ac:dyDescent="0.2">
      <c r="A143" s="23" t="str">
        <f t="shared" si="2"/>
        <v>065111000039605050</v>
      </c>
      <c r="B143" s="61" t="s">
        <v>165</v>
      </c>
      <c r="C143" s="116">
        <v>3207000</v>
      </c>
      <c r="D143" s="116">
        <v>3287000</v>
      </c>
      <c r="E143" s="43">
        <v>1.0249454318677893</v>
      </c>
      <c r="F143" s="44">
        <v>80000</v>
      </c>
      <c r="G143" s="38">
        <v>1.0199563454942313</v>
      </c>
      <c r="H143" s="39">
        <v>64000</v>
      </c>
      <c r="I143" s="117">
        <v>3287000</v>
      </c>
      <c r="J143" s="43">
        <v>1</v>
      </c>
      <c r="K143" s="44">
        <v>0</v>
      </c>
      <c r="L143" s="38">
        <v>1</v>
      </c>
      <c r="M143" s="39">
        <v>0</v>
      </c>
      <c r="N143" s="31" t="s">
        <v>280</v>
      </c>
      <c r="O143" s="26">
        <v>2</v>
      </c>
      <c r="P143" s="32">
        <v>16.850000000000001</v>
      </c>
      <c r="Q143" s="33">
        <v>300</v>
      </c>
      <c r="R143" s="33"/>
      <c r="S143" s="33" t="s">
        <v>281</v>
      </c>
      <c r="T143" s="32">
        <v>4.9800000000000004</v>
      </c>
      <c r="U143" s="33">
        <v>6100</v>
      </c>
      <c r="V143" s="35" t="s">
        <v>248</v>
      </c>
      <c r="W143" s="35" t="s">
        <v>296</v>
      </c>
      <c r="X143" s="35">
        <v>210</v>
      </c>
      <c r="Y143" s="35" t="s">
        <v>276</v>
      </c>
      <c r="Z143" s="40" t="s">
        <v>430</v>
      </c>
      <c r="AA143" s="99"/>
      <c r="AB143" s="113"/>
    </row>
    <row r="144" spans="1:28" s="23" customFormat="1" ht="25.5" customHeight="1" x14ac:dyDescent="0.2">
      <c r="A144" s="23" t="str">
        <f t="shared" si="2"/>
        <v>065111000030905050</v>
      </c>
      <c r="B144" s="61" t="s">
        <v>166</v>
      </c>
      <c r="C144" s="116">
        <v>3234000</v>
      </c>
      <c r="D144" s="116">
        <v>3314000</v>
      </c>
      <c r="E144" s="43">
        <v>1.0247371675943104</v>
      </c>
      <c r="F144" s="44">
        <v>80000</v>
      </c>
      <c r="G144" s="38">
        <v>1.0197897340754483</v>
      </c>
      <c r="H144" s="39">
        <v>64000</v>
      </c>
      <c r="I144" s="117">
        <v>3314000</v>
      </c>
      <c r="J144" s="43">
        <v>1</v>
      </c>
      <c r="K144" s="44">
        <v>0</v>
      </c>
      <c r="L144" s="38">
        <v>1</v>
      </c>
      <c r="M144" s="39">
        <v>0</v>
      </c>
      <c r="N144" s="31" t="s">
        <v>280</v>
      </c>
      <c r="O144" s="26">
        <v>2</v>
      </c>
      <c r="P144" s="32">
        <v>16.2</v>
      </c>
      <c r="Q144" s="33">
        <v>300</v>
      </c>
      <c r="R144" s="33"/>
      <c r="S144" s="33" t="s">
        <v>281</v>
      </c>
      <c r="T144" s="32">
        <v>4.9800000000000004</v>
      </c>
      <c r="U144" s="33">
        <v>6695</v>
      </c>
      <c r="V144" s="35" t="s">
        <v>248</v>
      </c>
      <c r="W144" s="35" t="s">
        <v>296</v>
      </c>
      <c r="X144" s="35" t="s">
        <v>283</v>
      </c>
      <c r="Y144" s="35" t="s">
        <v>276</v>
      </c>
      <c r="Z144" s="40" t="s">
        <v>430</v>
      </c>
      <c r="AA144" s="99"/>
      <c r="AB144" s="113"/>
    </row>
    <row r="145" spans="1:28" s="23" customFormat="1" ht="38.25" customHeight="1" x14ac:dyDescent="0.2">
      <c r="A145" s="23" t="str">
        <f t="shared" si="2"/>
        <v>065115000030344850</v>
      </c>
      <c r="B145" s="61" t="s">
        <v>167</v>
      </c>
      <c r="C145" s="116">
        <v>3134000</v>
      </c>
      <c r="D145" s="116">
        <v>3214000</v>
      </c>
      <c r="E145" s="43">
        <v>1.0255264837268667</v>
      </c>
      <c r="F145" s="44">
        <v>80000</v>
      </c>
      <c r="G145" s="38">
        <v>1.0204211869814932</v>
      </c>
      <c r="H145" s="39">
        <v>64000</v>
      </c>
      <c r="I145" s="117">
        <v>3214000</v>
      </c>
      <c r="J145" s="43">
        <v>1</v>
      </c>
      <c r="K145" s="44">
        <v>0</v>
      </c>
      <c r="L145" s="38">
        <v>1</v>
      </c>
      <c r="M145" s="39">
        <v>0</v>
      </c>
      <c r="N145" s="31" t="s">
        <v>295</v>
      </c>
      <c r="O145" s="26">
        <v>2</v>
      </c>
      <c r="P145" s="32">
        <v>15.25</v>
      </c>
      <c r="Q145" s="33">
        <v>300</v>
      </c>
      <c r="R145" s="33"/>
      <c r="S145" s="33" t="s">
        <v>281</v>
      </c>
      <c r="T145" s="32">
        <v>5.94</v>
      </c>
      <c r="U145" s="33">
        <v>4920</v>
      </c>
      <c r="V145" s="35" t="s">
        <v>248</v>
      </c>
      <c r="W145" s="35" t="s">
        <v>300</v>
      </c>
      <c r="X145" s="35">
        <v>350</v>
      </c>
      <c r="Y145" s="35" t="s">
        <v>276</v>
      </c>
      <c r="Z145" s="40" t="s">
        <v>431</v>
      </c>
      <c r="AA145" s="99"/>
      <c r="AB145" s="113"/>
    </row>
    <row r="146" spans="1:28" s="23" customFormat="1" ht="38.25" customHeight="1" x14ac:dyDescent="0.2">
      <c r="A146" s="23" t="str">
        <f t="shared" si="2"/>
        <v>065115000030374850</v>
      </c>
      <c r="B146" s="61" t="s">
        <v>168</v>
      </c>
      <c r="C146" s="116">
        <v>3245000</v>
      </c>
      <c r="D146" s="116">
        <v>3325000</v>
      </c>
      <c r="E146" s="43">
        <v>1.0246533127889059</v>
      </c>
      <c r="F146" s="44">
        <v>80000</v>
      </c>
      <c r="G146" s="38">
        <v>1.0197226502311247</v>
      </c>
      <c r="H146" s="39">
        <v>64000</v>
      </c>
      <c r="I146" s="117">
        <v>3325000</v>
      </c>
      <c r="J146" s="43">
        <v>1</v>
      </c>
      <c r="K146" s="44">
        <v>0</v>
      </c>
      <c r="L146" s="38">
        <v>1</v>
      </c>
      <c r="M146" s="39">
        <v>0</v>
      </c>
      <c r="N146" s="31" t="s">
        <v>295</v>
      </c>
      <c r="O146" s="26">
        <v>2</v>
      </c>
      <c r="P146" s="32">
        <v>17.850000000000001</v>
      </c>
      <c r="Q146" s="33">
        <v>300</v>
      </c>
      <c r="R146" s="33"/>
      <c r="S146" s="33" t="s">
        <v>281</v>
      </c>
      <c r="T146" s="32">
        <v>5.94</v>
      </c>
      <c r="U146" s="33">
        <v>4920</v>
      </c>
      <c r="V146" s="35" t="s">
        <v>248</v>
      </c>
      <c r="W146" s="35" t="s">
        <v>296</v>
      </c>
      <c r="X146" s="35">
        <v>350</v>
      </c>
      <c r="Y146" s="35" t="s">
        <v>276</v>
      </c>
      <c r="Z146" s="40" t="s">
        <v>432</v>
      </c>
      <c r="AA146" s="99"/>
      <c r="AB146" s="113"/>
    </row>
    <row r="147" spans="1:28" s="23" customFormat="1" ht="38.25" customHeight="1" x14ac:dyDescent="0.2">
      <c r="A147" s="23" t="str">
        <f t="shared" si="2"/>
        <v>065115000030524850</v>
      </c>
      <c r="B147" s="61" t="s">
        <v>169</v>
      </c>
      <c r="C147" s="116">
        <v>3128000</v>
      </c>
      <c r="D147" s="116">
        <v>3208000</v>
      </c>
      <c r="E147" s="43">
        <v>1.0255754475703325</v>
      </c>
      <c r="F147" s="44">
        <v>80000</v>
      </c>
      <c r="G147" s="38">
        <v>1.0204603580562659</v>
      </c>
      <c r="H147" s="39">
        <v>64000</v>
      </c>
      <c r="I147" s="117">
        <v>3208000</v>
      </c>
      <c r="J147" s="43">
        <v>1</v>
      </c>
      <c r="K147" s="44">
        <v>0</v>
      </c>
      <c r="L147" s="38">
        <v>1</v>
      </c>
      <c r="M147" s="39">
        <v>0</v>
      </c>
      <c r="N147" s="31" t="s">
        <v>295</v>
      </c>
      <c r="O147" s="26">
        <v>2</v>
      </c>
      <c r="P147" s="32">
        <v>15.15</v>
      </c>
      <c r="Q147" s="33">
        <v>300</v>
      </c>
      <c r="R147" s="33"/>
      <c r="S147" s="33" t="s">
        <v>281</v>
      </c>
      <c r="T147" s="32">
        <v>5.94</v>
      </c>
      <c r="U147" s="33">
        <v>5640</v>
      </c>
      <c r="V147" s="35">
        <v>1</v>
      </c>
      <c r="W147" s="35" t="s">
        <v>300</v>
      </c>
      <c r="X147" s="35">
        <v>350</v>
      </c>
      <c r="Y147" s="35" t="s">
        <v>276</v>
      </c>
      <c r="Z147" s="40" t="s">
        <v>433</v>
      </c>
      <c r="AA147" s="99"/>
      <c r="AB147" s="113"/>
    </row>
    <row r="148" spans="1:28" s="23" customFormat="1" ht="38.25" customHeight="1" x14ac:dyDescent="0.2">
      <c r="A148" s="23" t="str">
        <f t="shared" si="2"/>
        <v>065115000030525050</v>
      </c>
      <c r="B148" s="61" t="s">
        <v>170</v>
      </c>
      <c r="C148" s="116">
        <v>3053000</v>
      </c>
      <c r="D148" s="116">
        <v>3133000</v>
      </c>
      <c r="E148" s="43">
        <v>1.0262037340320995</v>
      </c>
      <c r="F148" s="44">
        <v>80000</v>
      </c>
      <c r="G148" s="38">
        <v>1.0209629872256796</v>
      </c>
      <c r="H148" s="39">
        <v>64000</v>
      </c>
      <c r="I148" s="117">
        <v>3133000</v>
      </c>
      <c r="J148" s="43">
        <v>1</v>
      </c>
      <c r="K148" s="44">
        <v>0</v>
      </c>
      <c r="L148" s="38">
        <v>1</v>
      </c>
      <c r="M148" s="39">
        <v>0</v>
      </c>
      <c r="N148" s="31" t="s">
        <v>295</v>
      </c>
      <c r="O148" s="26">
        <v>2</v>
      </c>
      <c r="P148" s="32">
        <v>15.15</v>
      </c>
      <c r="Q148" s="33">
        <v>300</v>
      </c>
      <c r="R148" s="33"/>
      <c r="S148" s="33" t="s">
        <v>281</v>
      </c>
      <c r="T148" s="32">
        <v>4.9800000000000004</v>
      </c>
      <c r="U148" s="33">
        <v>5640</v>
      </c>
      <c r="V148" s="35">
        <v>1</v>
      </c>
      <c r="W148" s="35" t="s">
        <v>300</v>
      </c>
      <c r="X148" s="35">
        <v>350</v>
      </c>
      <c r="Y148" s="35" t="s">
        <v>276</v>
      </c>
      <c r="Z148" s="40" t="s">
        <v>434</v>
      </c>
      <c r="AA148" s="99"/>
      <c r="AB148" s="113"/>
    </row>
    <row r="149" spans="1:28" s="23" customFormat="1" ht="38.25" customHeight="1" x14ac:dyDescent="0.2">
      <c r="A149" s="23" t="str">
        <f t="shared" si="2"/>
        <v>065115000030564850</v>
      </c>
      <c r="B149" s="61" t="s">
        <v>171</v>
      </c>
      <c r="C149" s="116">
        <v>3331000</v>
      </c>
      <c r="D149" s="116">
        <v>3411000</v>
      </c>
      <c r="E149" s="43">
        <v>1.0240168117682378</v>
      </c>
      <c r="F149" s="44">
        <v>80000</v>
      </c>
      <c r="G149" s="38">
        <v>1.0192134494145901</v>
      </c>
      <c r="H149" s="39">
        <v>64000</v>
      </c>
      <c r="I149" s="117">
        <v>3411000</v>
      </c>
      <c r="J149" s="43">
        <v>1</v>
      </c>
      <c r="K149" s="44">
        <v>0</v>
      </c>
      <c r="L149" s="38">
        <v>1</v>
      </c>
      <c r="M149" s="39">
        <v>0</v>
      </c>
      <c r="N149" s="31" t="s">
        <v>295</v>
      </c>
      <c r="O149" s="26">
        <v>2</v>
      </c>
      <c r="P149" s="32">
        <v>17.850000000000001</v>
      </c>
      <c r="Q149" s="33">
        <v>300</v>
      </c>
      <c r="R149" s="33"/>
      <c r="S149" s="33" t="s">
        <v>281</v>
      </c>
      <c r="T149" s="32">
        <v>5.43</v>
      </c>
      <c r="U149" s="33">
        <v>4300</v>
      </c>
      <c r="V149" s="35" t="s">
        <v>248</v>
      </c>
      <c r="W149" s="35" t="s">
        <v>296</v>
      </c>
      <c r="X149" s="35">
        <v>350</v>
      </c>
      <c r="Y149" s="35" t="s">
        <v>248</v>
      </c>
      <c r="Z149" s="40" t="s">
        <v>432</v>
      </c>
      <c r="AA149" s="99"/>
      <c r="AB149" s="113"/>
    </row>
    <row r="150" spans="1:28" s="23" customFormat="1" ht="38.25" customHeight="1" x14ac:dyDescent="0.2">
      <c r="A150" s="23" t="str">
        <f t="shared" si="2"/>
        <v>065115000030574850</v>
      </c>
      <c r="B150" s="61" t="s">
        <v>172</v>
      </c>
      <c r="C150" s="116">
        <v>3363000</v>
      </c>
      <c r="D150" s="116">
        <v>3443000</v>
      </c>
      <c r="E150" s="43">
        <v>1.023788284269997</v>
      </c>
      <c r="F150" s="44">
        <v>80000</v>
      </c>
      <c r="G150" s="38">
        <v>1.0190306274159977</v>
      </c>
      <c r="H150" s="39">
        <v>64000</v>
      </c>
      <c r="I150" s="117">
        <v>3443000</v>
      </c>
      <c r="J150" s="43">
        <v>1</v>
      </c>
      <c r="K150" s="44">
        <v>0</v>
      </c>
      <c r="L150" s="38">
        <v>1</v>
      </c>
      <c r="M150" s="39">
        <v>0</v>
      </c>
      <c r="N150" s="31" t="s">
        <v>295</v>
      </c>
      <c r="O150" s="26">
        <v>2</v>
      </c>
      <c r="P150" s="32">
        <v>17.850000000000001</v>
      </c>
      <c r="Q150" s="33">
        <v>300</v>
      </c>
      <c r="R150" s="33"/>
      <c r="S150" s="33" t="s">
        <v>281</v>
      </c>
      <c r="T150" s="32">
        <v>5.94</v>
      </c>
      <c r="U150" s="33">
        <v>4300</v>
      </c>
      <c r="V150" s="35" t="s">
        <v>252</v>
      </c>
      <c r="W150" s="35" t="s">
        <v>296</v>
      </c>
      <c r="X150" s="35">
        <v>350</v>
      </c>
      <c r="Y150" s="35" t="s">
        <v>276</v>
      </c>
      <c r="Z150" s="40" t="s">
        <v>432</v>
      </c>
      <c r="AA150" s="99"/>
      <c r="AB150" s="113"/>
    </row>
    <row r="151" spans="1:28" s="23" customFormat="1" ht="38.25" customHeight="1" x14ac:dyDescent="0.2">
      <c r="A151" s="23" t="str">
        <f t="shared" si="2"/>
        <v>065115000030604850</v>
      </c>
      <c r="B151" s="61" t="s">
        <v>173</v>
      </c>
      <c r="C151" s="116">
        <v>3263000</v>
      </c>
      <c r="D151" s="116">
        <v>3343000</v>
      </c>
      <c r="E151" s="43">
        <v>1.0245173153539688</v>
      </c>
      <c r="F151" s="44">
        <v>80000</v>
      </c>
      <c r="G151" s="38">
        <v>1.019613852283175</v>
      </c>
      <c r="H151" s="39">
        <v>64000</v>
      </c>
      <c r="I151" s="117">
        <v>3343000</v>
      </c>
      <c r="J151" s="43">
        <v>1</v>
      </c>
      <c r="K151" s="44">
        <v>0</v>
      </c>
      <c r="L151" s="38">
        <v>1</v>
      </c>
      <c r="M151" s="39">
        <v>0</v>
      </c>
      <c r="N151" s="31" t="s">
        <v>295</v>
      </c>
      <c r="O151" s="26">
        <v>2</v>
      </c>
      <c r="P151" s="32">
        <v>17.75</v>
      </c>
      <c r="Q151" s="33">
        <v>300</v>
      </c>
      <c r="R151" s="33"/>
      <c r="S151" s="33" t="s">
        <v>281</v>
      </c>
      <c r="T151" s="32">
        <v>5.94</v>
      </c>
      <c r="U151" s="33">
        <v>5780</v>
      </c>
      <c r="V151" s="35" t="s">
        <v>248</v>
      </c>
      <c r="W151" s="35" t="s">
        <v>296</v>
      </c>
      <c r="X151" s="35">
        <v>500</v>
      </c>
      <c r="Y151" s="35" t="s">
        <v>276</v>
      </c>
      <c r="Z151" s="40" t="s">
        <v>435</v>
      </c>
      <c r="AA151" s="99"/>
      <c r="AB151" s="113"/>
    </row>
    <row r="152" spans="1:28" s="23" customFormat="1" ht="38.25" customHeight="1" x14ac:dyDescent="0.2">
      <c r="A152" s="23" t="str">
        <f t="shared" si="2"/>
        <v>065115000030634850</v>
      </c>
      <c r="B152" s="61" t="s">
        <v>174</v>
      </c>
      <c r="C152" s="116">
        <v>3275000</v>
      </c>
      <c r="D152" s="116">
        <v>3355000</v>
      </c>
      <c r="E152" s="43">
        <v>1.0244274809160305</v>
      </c>
      <c r="F152" s="44">
        <v>80000</v>
      </c>
      <c r="G152" s="38">
        <v>1.0195419847328244</v>
      </c>
      <c r="H152" s="39">
        <v>64000</v>
      </c>
      <c r="I152" s="117">
        <v>3355000</v>
      </c>
      <c r="J152" s="43">
        <v>1</v>
      </c>
      <c r="K152" s="44">
        <v>0</v>
      </c>
      <c r="L152" s="38">
        <v>1</v>
      </c>
      <c r="M152" s="39">
        <v>0</v>
      </c>
      <c r="N152" s="31" t="s">
        <v>295</v>
      </c>
      <c r="O152" s="26">
        <v>2</v>
      </c>
      <c r="P152" s="32">
        <v>17.75</v>
      </c>
      <c r="Q152" s="33">
        <v>300</v>
      </c>
      <c r="R152" s="33"/>
      <c r="S152" s="33" t="s">
        <v>281</v>
      </c>
      <c r="T152" s="32">
        <v>5.94</v>
      </c>
      <c r="U152" s="33">
        <v>5105</v>
      </c>
      <c r="V152" s="35">
        <v>1</v>
      </c>
      <c r="W152" s="35" t="s">
        <v>296</v>
      </c>
      <c r="X152" s="35">
        <v>500</v>
      </c>
      <c r="Y152" s="35" t="s">
        <v>276</v>
      </c>
      <c r="Z152" s="40" t="s">
        <v>436</v>
      </c>
      <c r="AA152" s="99"/>
      <c r="AB152" s="113"/>
    </row>
    <row r="153" spans="1:28" s="23" customFormat="1" ht="38.25" customHeight="1" x14ac:dyDescent="0.2">
      <c r="A153" s="23" t="str">
        <f t="shared" si="2"/>
        <v>065115000030635050</v>
      </c>
      <c r="B153" s="61" t="s">
        <v>175</v>
      </c>
      <c r="C153" s="116">
        <v>3200000</v>
      </c>
      <c r="D153" s="116">
        <v>3280000</v>
      </c>
      <c r="E153" s="43">
        <v>1.0249999999999999</v>
      </c>
      <c r="F153" s="44">
        <v>80000</v>
      </c>
      <c r="G153" s="38">
        <v>1.02</v>
      </c>
      <c r="H153" s="39">
        <v>64000</v>
      </c>
      <c r="I153" s="117">
        <v>3280000</v>
      </c>
      <c r="J153" s="43">
        <v>1</v>
      </c>
      <c r="K153" s="44">
        <v>0</v>
      </c>
      <c r="L153" s="38">
        <v>1</v>
      </c>
      <c r="M153" s="39">
        <v>0</v>
      </c>
      <c r="N153" s="31" t="s">
        <v>295</v>
      </c>
      <c r="O153" s="26">
        <v>2</v>
      </c>
      <c r="P153" s="32">
        <v>17.75</v>
      </c>
      <c r="Q153" s="33">
        <v>300</v>
      </c>
      <c r="R153" s="33"/>
      <c r="S153" s="33" t="s">
        <v>281</v>
      </c>
      <c r="T153" s="32">
        <v>5.94</v>
      </c>
      <c r="U153" s="33">
        <v>5105</v>
      </c>
      <c r="V153" s="35">
        <v>1</v>
      </c>
      <c r="W153" s="35" t="s">
        <v>296</v>
      </c>
      <c r="X153" s="35">
        <v>500</v>
      </c>
      <c r="Y153" s="35" t="s">
        <v>276</v>
      </c>
      <c r="Z153" s="40" t="s">
        <v>437</v>
      </c>
      <c r="AA153" s="99"/>
      <c r="AB153" s="113"/>
    </row>
    <row r="154" spans="1:28" s="23" customFormat="1" ht="38.25" customHeight="1" x14ac:dyDescent="0.2">
      <c r="A154" s="23" t="str">
        <f t="shared" si="2"/>
        <v>065115000030644850</v>
      </c>
      <c r="B154" s="61" t="s">
        <v>176</v>
      </c>
      <c r="C154" s="116">
        <v>3202000</v>
      </c>
      <c r="D154" s="116">
        <v>3282000</v>
      </c>
      <c r="E154" s="27">
        <v>1.0249843847595252</v>
      </c>
      <c r="F154" s="28">
        <v>80000</v>
      </c>
      <c r="G154" s="38">
        <v>1.0199875078076202</v>
      </c>
      <c r="H154" s="39">
        <v>64000</v>
      </c>
      <c r="I154" s="28">
        <v>3282000</v>
      </c>
      <c r="J154" s="27">
        <v>1</v>
      </c>
      <c r="K154" s="28">
        <v>0</v>
      </c>
      <c r="L154" s="38">
        <v>1</v>
      </c>
      <c r="M154" s="39">
        <v>0</v>
      </c>
      <c r="N154" s="31" t="s">
        <v>295</v>
      </c>
      <c r="O154" s="26">
        <v>2</v>
      </c>
      <c r="P154" s="32">
        <v>17.75</v>
      </c>
      <c r="Q154" s="33">
        <v>300</v>
      </c>
      <c r="R154" s="33"/>
      <c r="S154" s="33" t="s">
        <v>281</v>
      </c>
      <c r="T154" s="32">
        <v>5.43</v>
      </c>
      <c r="U154" s="33">
        <v>5780</v>
      </c>
      <c r="V154" s="35" t="s">
        <v>248</v>
      </c>
      <c r="W154" s="35" t="s">
        <v>296</v>
      </c>
      <c r="X154" s="35">
        <v>210</v>
      </c>
      <c r="Y154" s="35" t="s">
        <v>248</v>
      </c>
      <c r="Z154" s="40" t="s">
        <v>433</v>
      </c>
      <c r="AA154" s="99"/>
      <c r="AB154" s="113"/>
    </row>
    <row r="155" spans="1:28" s="23" customFormat="1" ht="38.25" customHeight="1" x14ac:dyDescent="0.2">
      <c r="A155" s="23" t="str">
        <f t="shared" si="2"/>
        <v>065115000030814850</v>
      </c>
      <c r="B155" s="61" t="s">
        <v>177</v>
      </c>
      <c r="C155" s="116">
        <v>3222000</v>
      </c>
      <c r="D155" s="116">
        <v>3302000</v>
      </c>
      <c r="E155" s="27">
        <v>1.0248292985723153</v>
      </c>
      <c r="F155" s="28">
        <v>80000</v>
      </c>
      <c r="G155" s="38">
        <v>1.0198634388578522</v>
      </c>
      <c r="H155" s="39">
        <v>64000</v>
      </c>
      <c r="I155" s="28">
        <v>3302000</v>
      </c>
      <c r="J155" s="27">
        <v>1</v>
      </c>
      <c r="K155" s="28">
        <v>0</v>
      </c>
      <c r="L155" s="38">
        <v>1</v>
      </c>
      <c r="M155" s="39">
        <v>0</v>
      </c>
      <c r="N155" s="31" t="s">
        <v>295</v>
      </c>
      <c r="O155" s="26">
        <v>2</v>
      </c>
      <c r="P155" s="32">
        <v>17.75</v>
      </c>
      <c r="Q155" s="33">
        <v>300</v>
      </c>
      <c r="R155" s="33"/>
      <c r="S155" s="33" t="s">
        <v>281</v>
      </c>
      <c r="T155" s="32">
        <v>5.94</v>
      </c>
      <c r="U155" s="33">
        <v>5780</v>
      </c>
      <c r="V155" s="35" t="s">
        <v>248</v>
      </c>
      <c r="W155" s="35" t="s">
        <v>296</v>
      </c>
      <c r="X155" s="35">
        <v>350</v>
      </c>
      <c r="Y155" s="35" t="s">
        <v>276</v>
      </c>
      <c r="Z155" s="40" t="s">
        <v>433</v>
      </c>
      <c r="AA155" s="99"/>
      <c r="AB155" s="113"/>
    </row>
    <row r="156" spans="1:28" s="23" customFormat="1" ht="38.25" customHeight="1" x14ac:dyDescent="0.2">
      <c r="A156" s="23" t="str">
        <f t="shared" si="2"/>
        <v>065115000030815050</v>
      </c>
      <c r="B156" s="61" t="s">
        <v>178</v>
      </c>
      <c r="C156" s="116">
        <v>3147000</v>
      </c>
      <c r="D156" s="116">
        <v>3227000</v>
      </c>
      <c r="E156" s="27">
        <v>1.0254210359072131</v>
      </c>
      <c r="F156" s="28">
        <v>80000</v>
      </c>
      <c r="G156" s="38">
        <v>1.0203368287257706</v>
      </c>
      <c r="H156" s="39">
        <v>64000</v>
      </c>
      <c r="I156" s="28">
        <v>3227000</v>
      </c>
      <c r="J156" s="27">
        <v>1</v>
      </c>
      <c r="K156" s="28">
        <v>0</v>
      </c>
      <c r="L156" s="38">
        <v>1</v>
      </c>
      <c r="M156" s="39">
        <v>0</v>
      </c>
      <c r="N156" s="31" t="s">
        <v>295</v>
      </c>
      <c r="O156" s="26">
        <v>2</v>
      </c>
      <c r="P156" s="32">
        <v>17.25</v>
      </c>
      <c r="Q156" s="33">
        <v>300</v>
      </c>
      <c r="R156" s="33"/>
      <c r="S156" s="33" t="s">
        <v>281</v>
      </c>
      <c r="T156" s="32">
        <v>4.9800000000000004</v>
      </c>
      <c r="U156" s="33">
        <v>5780</v>
      </c>
      <c r="V156" s="35" t="s">
        <v>248</v>
      </c>
      <c r="W156" s="35" t="s">
        <v>296</v>
      </c>
      <c r="X156" s="35">
        <v>350</v>
      </c>
      <c r="Y156" s="35" t="s">
        <v>276</v>
      </c>
      <c r="Z156" s="40" t="s">
        <v>438</v>
      </c>
      <c r="AA156" s="99"/>
      <c r="AB156" s="113"/>
    </row>
    <row r="157" spans="1:28" s="23" customFormat="1" ht="38.25" customHeight="1" x14ac:dyDescent="0.2">
      <c r="A157" s="23" t="str">
        <f t="shared" si="2"/>
        <v>065115000030824850</v>
      </c>
      <c r="B157" s="61" t="s">
        <v>179</v>
      </c>
      <c r="C157" s="98">
        <v>3110000</v>
      </c>
      <c r="D157" s="98">
        <v>3190000</v>
      </c>
      <c r="E157" s="27">
        <v>1.0257234726688103</v>
      </c>
      <c r="F157" s="28">
        <v>80000</v>
      </c>
      <c r="G157" s="38">
        <v>1.0205787781350482</v>
      </c>
      <c r="H157" s="39">
        <v>64000</v>
      </c>
      <c r="I157" s="115">
        <v>3190000</v>
      </c>
      <c r="J157" s="27">
        <v>1</v>
      </c>
      <c r="K157" s="28">
        <v>0</v>
      </c>
      <c r="L157" s="38">
        <v>1</v>
      </c>
      <c r="M157" s="39">
        <v>0</v>
      </c>
      <c r="N157" s="31" t="s">
        <v>295</v>
      </c>
      <c r="O157" s="26">
        <v>2</v>
      </c>
      <c r="P157" s="32">
        <v>15.15</v>
      </c>
      <c r="Q157" s="33">
        <v>300</v>
      </c>
      <c r="R157" s="33"/>
      <c r="S157" s="33" t="s">
        <v>281</v>
      </c>
      <c r="T157" s="32">
        <v>5.94</v>
      </c>
      <c r="U157" s="33">
        <v>5780</v>
      </c>
      <c r="V157" s="35" t="s">
        <v>248</v>
      </c>
      <c r="W157" s="35" t="s">
        <v>300</v>
      </c>
      <c r="X157" s="35">
        <v>350</v>
      </c>
      <c r="Y157" s="35" t="s">
        <v>276</v>
      </c>
      <c r="Z157" s="40" t="s">
        <v>439</v>
      </c>
      <c r="AA157" s="99"/>
      <c r="AB157" s="113"/>
    </row>
    <row r="158" spans="1:28" s="23" customFormat="1" ht="38.25" customHeight="1" x14ac:dyDescent="0.2">
      <c r="A158" s="23" t="str">
        <f t="shared" si="2"/>
        <v>065115000030825050</v>
      </c>
      <c r="B158" s="61" t="s">
        <v>180</v>
      </c>
      <c r="C158" s="98">
        <v>3035000</v>
      </c>
      <c r="D158" s="98">
        <v>3115000</v>
      </c>
      <c r="E158" s="27">
        <v>1.0263591433278418</v>
      </c>
      <c r="F158" s="28">
        <v>80000</v>
      </c>
      <c r="G158" s="38">
        <v>1.0210873146622734</v>
      </c>
      <c r="H158" s="39">
        <v>64000</v>
      </c>
      <c r="I158" s="115">
        <v>3115000</v>
      </c>
      <c r="J158" s="27">
        <v>1</v>
      </c>
      <c r="K158" s="28">
        <v>0</v>
      </c>
      <c r="L158" s="38">
        <v>1</v>
      </c>
      <c r="M158" s="39">
        <v>0</v>
      </c>
      <c r="N158" s="31" t="s">
        <v>295</v>
      </c>
      <c r="O158" s="26">
        <v>2</v>
      </c>
      <c r="P158" s="32">
        <v>14.65</v>
      </c>
      <c r="Q158" s="33">
        <v>300</v>
      </c>
      <c r="R158" s="33"/>
      <c r="S158" s="33" t="s">
        <v>281</v>
      </c>
      <c r="T158" s="32">
        <v>4.9800000000000004</v>
      </c>
      <c r="U158" s="33">
        <v>5780</v>
      </c>
      <c r="V158" s="35" t="s">
        <v>248</v>
      </c>
      <c r="W158" s="35" t="s">
        <v>300</v>
      </c>
      <c r="X158" s="35">
        <v>350</v>
      </c>
      <c r="Y158" s="35" t="s">
        <v>276</v>
      </c>
      <c r="Z158" s="40" t="s">
        <v>440</v>
      </c>
      <c r="AA158" s="99"/>
      <c r="AB158" s="113"/>
    </row>
    <row r="159" spans="1:28" s="23" customFormat="1" ht="38.25" customHeight="1" x14ac:dyDescent="0.2">
      <c r="A159" s="23" t="str">
        <f t="shared" si="2"/>
        <v>065115000030914850</v>
      </c>
      <c r="B159" s="61" t="s">
        <v>181</v>
      </c>
      <c r="C159" s="98">
        <v>3291000</v>
      </c>
      <c r="D159" s="98">
        <v>3371000</v>
      </c>
      <c r="E159" s="27">
        <v>1.0243087207535704</v>
      </c>
      <c r="F159" s="28">
        <v>80000</v>
      </c>
      <c r="G159" s="38">
        <v>1.0194469766028562</v>
      </c>
      <c r="H159" s="39">
        <v>64000</v>
      </c>
      <c r="I159" s="115">
        <v>3371000</v>
      </c>
      <c r="J159" s="27">
        <v>1</v>
      </c>
      <c r="K159" s="28">
        <v>0</v>
      </c>
      <c r="L159" s="38">
        <v>1</v>
      </c>
      <c r="M159" s="39">
        <v>0</v>
      </c>
      <c r="N159" s="31" t="s">
        <v>295</v>
      </c>
      <c r="O159" s="26">
        <v>2</v>
      </c>
      <c r="P159" s="32">
        <v>17.5</v>
      </c>
      <c r="Q159" s="33">
        <v>300</v>
      </c>
      <c r="R159" s="33"/>
      <c r="S159" s="33" t="s">
        <v>281</v>
      </c>
      <c r="T159" s="32">
        <v>5.94</v>
      </c>
      <c r="U159" s="33">
        <v>6160</v>
      </c>
      <c r="V159" s="35">
        <v>1</v>
      </c>
      <c r="W159" s="35" t="s">
        <v>296</v>
      </c>
      <c r="X159" s="35">
        <v>350</v>
      </c>
      <c r="Y159" s="35" t="s">
        <v>276</v>
      </c>
      <c r="Z159" s="40" t="s">
        <v>441</v>
      </c>
      <c r="AA159" s="99"/>
      <c r="AB159" s="113"/>
    </row>
    <row r="160" spans="1:28" s="23" customFormat="1" ht="38.25" customHeight="1" x14ac:dyDescent="0.2">
      <c r="A160" s="23" t="str">
        <f t="shared" si="2"/>
        <v>065115000030944850</v>
      </c>
      <c r="B160" s="61" t="s">
        <v>182</v>
      </c>
      <c r="C160" s="98">
        <v>3270000</v>
      </c>
      <c r="D160" s="98">
        <v>3350000</v>
      </c>
      <c r="E160" s="27">
        <v>1.0244648318042813</v>
      </c>
      <c r="F160" s="28">
        <v>80000</v>
      </c>
      <c r="G160" s="38">
        <v>1.0195718654434252</v>
      </c>
      <c r="H160" s="39">
        <v>64000</v>
      </c>
      <c r="I160" s="115">
        <v>3350000</v>
      </c>
      <c r="J160" s="27">
        <v>1</v>
      </c>
      <c r="K160" s="28">
        <v>0</v>
      </c>
      <c r="L160" s="38">
        <v>1</v>
      </c>
      <c r="M160" s="39">
        <v>0</v>
      </c>
      <c r="N160" s="31" t="s">
        <v>295</v>
      </c>
      <c r="O160" s="26">
        <v>2</v>
      </c>
      <c r="P160" s="32">
        <v>17.5</v>
      </c>
      <c r="Q160" s="33">
        <v>300</v>
      </c>
      <c r="R160" s="33"/>
      <c r="S160" s="33" t="s">
        <v>281</v>
      </c>
      <c r="T160" s="32">
        <v>5.94</v>
      </c>
      <c r="U160" s="33">
        <v>6900</v>
      </c>
      <c r="V160" s="35">
        <v>1</v>
      </c>
      <c r="W160" s="35" t="s">
        <v>296</v>
      </c>
      <c r="X160" s="35">
        <v>350</v>
      </c>
      <c r="Y160" s="35" t="s">
        <v>276</v>
      </c>
      <c r="Z160" s="40" t="s">
        <v>442</v>
      </c>
      <c r="AA160" s="99"/>
      <c r="AB160" s="113"/>
    </row>
    <row r="161" spans="1:28" s="23" customFormat="1" ht="38.25" customHeight="1" x14ac:dyDescent="0.2">
      <c r="A161" s="23" t="str">
        <f t="shared" si="2"/>
        <v>065115000030945050</v>
      </c>
      <c r="B161" s="61" t="s">
        <v>183</v>
      </c>
      <c r="C161" s="98">
        <v>3195000</v>
      </c>
      <c r="D161" s="98">
        <v>3275000</v>
      </c>
      <c r="E161" s="27">
        <v>1.0250391236306728</v>
      </c>
      <c r="F161" s="28">
        <v>80000</v>
      </c>
      <c r="G161" s="38">
        <v>1.0200312989045384</v>
      </c>
      <c r="H161" s="39">
        <v>64000</v>
      </c>
      <c r="I161" s="115">
        <v>3275000</v>
      </c>
      <c r="J161" s="27">
        <v>1</v>
      </c>
      <c r="K161" s="28">
        <v>0</v>
      </c>
      <c r="L161" s="38">
        <v>1</v>
      </c>
      <c r="M161" s="39">
        <v>0</v>
      </c>
      <c r="N161" s="31" t="s">
        <v>295</v>
      </c>
      <c r="O161" s="26">
        <v>2</v>
      </c>
      <c r="P161" s="32">
        <v>17.5</v>
      </c>
      <c r="Q161" s="33">
        <v>300</v>
      </c>
      <c r="R161" s="33"/>
      <c r="S161" s="33" t="s">
        <v>281</v>
      </c>
      <c r="T161" s="32">
        <v>4.9800000000000004</v>
      </c>
      <c r="U161" s="33">
        <v>6900</v>
      </c>
      <c r="V161" s="35">
        <v>1</v>
      </c>
      <c r="W161" s="35" t="s">
        <v>296</v>
      </c>
      <c r="X161" s="35">
        <v>350</v>
      </c>
      <c r="Y161" s="35" t="s">
        <v>276</v>
      </c>
      <c r="Z161" s="40" t="s">
        <v>434</v>
      </c>
      <c r="AA161" s="99"/>
      <c r="AB161" s="113"/>
    </row>
    <row r="162" spans="1:28" s="23" customFormat="1" ht="25.5" customHeight="1" x14ac:dyDescent="0.2">
      <c r="A162" s="23" t="str">
        <f t="shared" si="2"/>
        <v>065115000039324850</v>
      </c>
      <c r="B162" s="61" t="s">
        <v>184</v>
      </c>
      <c r="C162" s="98">
        <v>3151000</v>
      </c>
      <c r="D162" s="98">
        <v>3231000</v>
      </c>
      <c r="E162" s="27">
        <v>1.025388765471279</v>
      </c>
      <c r="F162" s="28">
        <v>80000</v>
      </c>
      <c r="G162" s="38">
        <v>1.0203110123770232</v>
      </c>
      <c r="H162" s="39">
        <v>64000</v>
      </c>
      <c r="I162" s="115">
        <v>3231000</v>
      </c>
      <c r="J162" s="27">
        <v>1</v>
      </c>
      <c r="K162" s="28">
        <v>0</v>
      </c>
      <c r="L162" s="38">
        <v>1</v>
      </c>
      <c r="M162" s="39">
        <v>0</v>
      </c>
      <c r="N162" s="31" t="s">
        <v>295</v>
      </c>
      <c r="O162" s="26">
        <v>2</v>
      </c>
      <c r="P162" s="32">
        <v>17.850000000000001</v>
      </c>
      <c r="Q162" s="33">
        <v>300</v>
      </c>
      <c r="R162" s="33"/>
      <c r="S162" s="33" t="s">
        <v>281</v>
      </c>
      <c r="T162" s="32">
        <v>5.43</v>
      </c>
      <c r="U162" s="33">
        <v>4630</v>
      </c>
      <c r="V162" s="35" t="s">
        <v>248</v>
      </c>
      <c r="W162" s="35" t="s">
        <v>296</v>
      </c>
      <c r="X162" s="35">
        <v>350</v>
      </c>
      <c r="Y162" s="35" t="s">
        <v>248</v>
      </c>
      <c r="Z162" s="40" t="s">
        <v>443</v>
      </c>
      <c r="AA162" s="99"/>
      <c r="AB162" s="113"/>
    </row>
    <row r="163" spans="1:28" s="23" customFormat="1" ht="25.5" customHeight="1" x14ac:dyDescent="0.2">
      <c r="A163" s="23" t="str">
        <f t="shared" si="2"/>
        <v>065115007739325050</v>
      </c>
      <c r="B163" s="61" t="s">
        <v>185</v>
      </c>
      <c r="C163" s="98">
        <v>2996000</v>
      </c>
      <c r="D163" s="98">
        <v>3076000</v>
      </c>
      <c r="E163" s="27">
        <v>1.026702269692924</v>
      </c>
      <c r="F163" s="28">
        <v>80000</v>
      </c>
      <c r="G163" s="38">
        <v>1.0213618157543392</v>
      </c>
      <c r="H163" s="39">
        <v>64000</v>
      </c>
      <c r="I163" s="115">
        <v>3076000</v>
      </c>
      <c r="J163" s="27">
        <v>1</v>
      </c>
      <c r="K163" s="28">
        <v>0</v>
      </c>
      <c r="L163" s="38">
        <v>1</v>
      </c>
      <c r="M163" s="39">
        <v>0</v>
      </c>
      <c r="N163" s="31" t="s">
        <v>295</v>
      </c>
      <c r="O163" s="26">
        <v>2</v>
      </c>
      <c r="P163" s="32">
        <v>17.350000000000001</v>
      </c>
      <c r="Q163" s="33">
        <v>300</v>
      </c>
      <c r="R163" s="33"/>
      <c r="S163" s="33">
        <v>154</v>
      </c>
      <c r="T163" s="32">
        <v>4.9800000000000004</v>
      </c>
      <c r="U163" s="33">
        <v>4630</v>
      </c>
      <c r="V163" s="35" t="s">
        <v>248</v>
      </c>
      <c r="W163" s="35" t="s">
        <v>296</v>
      </c>
      <c r="X163" s="35">
        <v>350</v>
      </c>
      <c r="Y163" s="35" t="s">
        <v>248</v>
      </c>
      <c r="Z163" s="40" t="s">
        <v>395</v>
      </c>
      <c r="AA163" s="99"/>
      <c r="AB163" s="113"/>
    </row>
    <row r="164" spans="1:28" s="23" customFormat="1" ht="25.5" customHeight="1" x14ac:dyDescent="0.2">
      <c r="A164" s="23" t="str">
        <f t="shared" si="2"/>
        <v>065115000039504850</v>
      </c>
      <c r="B164" s="61" t="s">
        <v>186</v>
      </c>
      <c r="C164" s="98">
        <v>3069000</v>
      </c>
      <c r="D164" s="98">
        <v>3149000</v>
      </c>
      <c r="E164" s="27">
        <v>1.0260671228413163</v>
      </c>
      <c r="F164" s="28">
        <v>80000</v>
      </c>
      <c r="G164" s="38">
        <v>1.0208536982730532</v>
      </c>
      <c r="H164" s="39">
        <v>64000</v>
      </c>
      <c r="I164" s="115">
        <v>3149000</v>
      </c>
      <c r="J164" s="27">
        <v>1</v>
      </c>
      <c r="K164" s="28">
        <v>0</v>
      </c>
      <c r="L164" s="38">
        <v>1</v>
      </c>
      <c r="M164" s="39">
        <v>0</v>
      </c>
      <c r="N164" s="31" t="s">
        <v>295</v>
      </c>
      <c r="O164" s="26">
        <v>2</v>
      </c>
      <c r="P164" s="32">
        <v>17.75</v>
      </c>
      <c r="Q164" s="33">
        <v>300</v>
      </c>
      <c r="R164" s="33"/>
      <c r="S164" s="33">
        <v>144</v>
      </c>
      <c r="T164" s="32">
        <v>5.43</v>
      </c>
      <c r="U164" s="33">
        <v>5780</v>
      </c>
      <c r="V164" s="35" t="s">
        <v>248</v>
      </c>
      <c r="W164" s="35" t="s">
        <v>296</v>
      </c>
      <c r="X164" s="35">
        <v>350</v>
      </c>
      <c r="Y164" s="35" t="s">
        <v>248</v>
      </c>
      <c r="Z164" s="40" t="s">
        <v>444</v>
      </c>
      <c r="AA164" s="99"/>
      <c r="AB164" s="113"/>
    </row>
    <row r="165" spans="1:28" s="23" customFormat="1" ht="38.25" customHeight="1" x14ac:dyDescent="0.2">
      <c r="A165" s="23" t="str">
        <f t="shared" si="2"/>
        <v>065115000039534850</v>
      </c>
      <c r="B165" s="61" t="s">
        <v>187</v>
      </c>
      <c r="C165" s="98">
        <v>3231000</v>
      </c>
      <c r="D165" s="98">
        <v>3311000</v>
      </c>
      <c r="E165" s="27">
        <v>1.024760136180749</v>
      </c>
      <c r="F165" s="28">
        <v>80000</v>
      </c>
      <c r="G165" s="38">
        <v>1.0198081089445992</v>
      </c>
      <c r="H165" s="39">
        <v>64000</v>
      </c>
      <c r="I165" s="115">
        <v>3311000</v>
      </c>
      <c r="J165" s="27">
        <v>1</v>
      </c>
      <c r="K165" s="28">
        <v>0</v>
      </c>
      <c r="L165" s="38">
        <v>1</v>
      </c>
      <c r="M165" s="39">
        <v>0</v>
      </c>
      <c r="N165" s="31" t="s">
        <v>295</v>
      </c>
      <c r="O165" s="26">
        <v>2</v>
      </c>
      <c r="P165" s="32">
        <v>17.75</v>
      </c>
      <c r="Q165" s="33">
        <v>300</v>
      </c>
      <c r="R165" s="33"/>
      <c r="S165" s="33" t="s">
        <v>281</v>
      </c>
      <c r="T165" s="32">
        <v>5.43</v>
      </c>
      <c r="U165" s="33">
        <v>5780</v>
      </c>
      <c r="V165" s="35" t="s">
        <v>248</v>
      </c>
      <c r="W165" s="35" t="s">
        <v>296</v>
      </c>
      <c r="X165" s="35">
        <v>210</v>
      </c>
      <c r="Y165" s="35" t="s">
        <v>248</v>
      </c>
      <c r="Z165" s="40" t="s">
        <v>445</v>
      </c>
      <c r="AA165" s="99"/>
      <c r="AB165" s="113"/>
    </row>
    <row r="166" spans="1:28" s="23" customFormat="1" ht="25.5" customHeight="1" x14ac:dyDescent="0.2">
      <c r="A166" s="23" t="str">
        <f t="shared" si="2"/>
        <v>065115000039624850</v>
      </c>
      <c r="B166" s="61" t="s">
        <v>188</v>
      </c>
      <c r="C166" s="98">
        <v>3050000</v>
      </c>
      <c r="D166" s="98">
        <v>3130000</v>
      </c>
      <c r="E166" s="27">
        <v>1.0262295081967212</v>
      </c>
      <c r="F166" s="28">
        <v>80000</v>
      </c>
      <c r="G166" s="38">
        <v>1.020983606557377</v>
      </c>
      <c r="H166" s="39">
        <v>64000</v>
      </c>
      <c r="I166" s="115">
        <v>3130000</v>
      </c>
      <c r="J166" s="27">
        <v>1</v>
      </c>
      <c r="K166" s="28">
        <v>0</v>
      </c>
      <c r="L166" s="38">
        <v>1</v>
      </c>
      <c r="M166" s="39">
        <v>0</v>
      </c>
      <c r="N166" s="31" t="s">
        <v>295</v>
      </c>
      <c r="O166" s="26">
        <v>2</v>
      </c>
      <c r="P166" s="32">
        <v>15.15</v>
      </c>
      <c r="Q166" s="33">
        <v>300</v>
      </c>
      <c r="R166" s="33"/>
      <c r="S166" s="33" t="s">
        <v>281</v>
      </c>
      <c r="T166" s="32">
        <v>5.43</v>
      </c>
      <c r="U166" s="33">
        <v>5780</v>
      </c>
      <c r="V166" s="35" t="s">
        <v>248</v>
      </c>
      <c r="W166" s="35" t="s">
        <v>300</v>
      </c>
      <c r="X166" s="35">
        <v>210</v>
      </c>
      <c r="Y166" s="35" t="s">
        <v>248</v>
      </c>
      <c r="Z166" s="40" t="s">
        <v>443</v>
      </c>
      <c r="AA166" s="99"/>
      <c r="AB166" s="113"/>
    </row>
    <row r="167" spans="1:28" s="23" customFormat="1" ht="32.25" customHeight="1" x14ac:dyDescent="0.2">
      <c r="A167" s="23" t="str">
        <f t="shared" si="2"/>
        <v>065115007739625050</v>
      </c>
      <c r="B167" s="61" t="s">
        <v>189</v>
      </c>
      <c r="C167" s="116">
        <v>2895000</v>
      </c>
      <c r="D167" s="116">
        <v>2975000</v>
      </c>
      <c r="E167" s="27">
        <v>1.0276338514680483</v>
      </c>
      <c r="F167" s="28">
        <v>80000</v>
      </c>
      <c r="G167" s="38">
        <v>1.0221070811744386</v>
      </c>
      <c r="H167" s="39">
        <v>64000</v>
      </c>
      <c r="I167" s="117">
        <v>2975000</v>
      </c>
      <c r="J167" s="27">
        <v>1</v>
      </c>
      <c r="K167" s="28">
        <v>0</v>
      </c>
      <c r="L167" s="38">
        <v>1</v>
      </c>
      <c r="M167" s="39">
        <v>0</v>
      </c>
      <c r="N167" s="31" t="s">
        <v>295</v>
      </c>
      <c r="O167" s="26">
        <v>2</v>
      </c>
      <c r="P167" s="32">
        <v>14.65</v>
      </c>
      <c r="Q167" s="33">
        <v>300</v>
      </c>
      <c r="R167" s="33"/>
      <c r="S167" s="33">
        <v>154</v>
      </c>
      <c r="T167" s="32">
        <v>4.9800000000000004</v>
      </c>
      <c r="U167" s="33">
        <v>5780</v>
      </c>
      <c r="V167" s="35" t="s">
        <v>248</v>
      </c>
      <c r="W167" s="35" t="s">
        <v>300</v>
      </c>
      <c r="X167" s="35">
        <v>210</v>
      </c>
      <c r="Y167" s="35" t="s">
        <v>248</v>
      </c>
      <c r="Z167" s="40" t="s">
        <v>393</v>
      </c>
      <c r="AA167" s="99"/>
      <c r="AB167" s="113"/>
    </row>
    <row r="168" spans="1:28" s="23" customFormat="1" ht="51" customHeight="1" x14ac:dyDescent="0.2">
      <c r="A168" s="23" t="str">
        <f t="shared" si="2"/>
        <v>065115000039644850</v>
      </c>
      <c r="B168" s="61" t="s">
        <v>190</v>
      </c>
      <c r="C168" s="116">
        <v>3134000</v>
      </c>
      <c r="D168" s="116">
        <v>3214000</v>
      </c>
      <c r="E168" s="27">
        <v>1.0255264837268667</v>
      </c>
      <c r="F168" s="28">
        <v>80000</v>
      </c>
      <c r="G168" s="38">
        <v>1.0204211869814932</v>
      </c>
      <c r="H168" s="39">
        <v>64000</v>
      </c>
      <c r="I168" s="117">
        <v>3214000</v>
      </c>
      <c r="J168" s="27">
        <v>1</v>
      </c>
      <c r="K168" s="28">
        <v>0</v>
      </c>
      <c r="L168" s="38">
        <v>1</v>
      </c>
      <c r="M168" s="39">
        <v>0</v>
      </c>
      <c r="N168" s="31" t="s">
        <v>295</v>
      </c>
      <c r="O168" s="26">
        <v>2</v>
      </c>
      <c r="P168" s="32">
        <v>15.15</v>
      </c>
      <c r="Q168" s="33">
        <v>300</v>
      </c>
      <c r="R168" s="33"/>
      <c r="S168" s="33" t="s">
        <v>281</v>
      </c>
      <c r="T168" s="32">
        <v>6.53</v>
      </c>
      <c r="U168" s="33">
        <v>5530</v>
      </c>
      <c r="V168" s="35">
        <v>1</v>
      </c>
      <c r="W168" s="35" t="s">
        <v>300</v>
      </c>
      <c r="X168" s="35">
        <v>350</v>
      </c>
      <c r="Y168" s="35" t="s">
        <v>276</v>
      </c>
      <c r="Z168" s="40" t="s">
        <v>446</v>
      </c>
      <c r="AA168" s="99"/>
      <c r="AB168" s="113"/>
    </row>
    <row r="169" spans="1:28" s="23" customFormat="1" ht="51" customHeight="1" x14ac:dyDescent="0.2">
      <c r="A169" s="23" t="str">
        <f t="shared" si="2"/>
        <v>065115000039645050</v>
      </c>
      <c r="B169" s="61" t="s">
        <v>191</v>
      </c>
      <c r="C169" s="116">
        <v>3059000</v>
      </c>
      <c r="D169" s="116">
        <v>3139000</v>
      </c>
      <c r="E169" s="27">
        <v>1.026152337365152</v>
      </c>
      <c r="F169" s="28">
        <v>80000</v>
      </c>
      <c r="G169" s="38">
        <v>1.0209218698921216</v>
      </c>
      <c r="H169" s="39">
        <v>64000</v>
      </c>
      <c r="I169" s="117">
        <v>3139000</v>
      </c>
      <c r="J169" s="27">
        <v>1</v>
      </c>
      <c r="K169" s="28">
        <v>0</v>
      </c>
      <c r="L169" s="38">
        <v>1</v>
      </c>
      <c r="M169" s="39">
        <v>0</v>
      </c>
      <c r="N169" s="31" t="s">
        <v>295</v>
      </c>
      <c r="O169" s="26">
        <v>2</v>
      </c>
      <c r="P169" s="32">
        <v>15.15</v>
      </c>
      <c r="Q169" s="33">
        <v>300</v>
      </c>
      <c r="R169" s="33"/>
      <c r="S169" s="33" t="s">
        <v>281</v>
      </c>
      <c r="T169" s="32">
        <v>4.9800000000000004</v>
      </c>
      <c r="U169" s="33">
        <v>5530</v>
      </c>
      <c r="V169" s="35">
        <v>1</v>
      </c>
      <c r="W169" s="35" t="s">
        <v>300</v>
      </c>
      <c r="X169" s="35">
        <v>350</v>
      </c>
      <c r="Y169" s="35" t="s">
        <v>276</v>
      </c>
      <c r="Z169" s="40" t="s">
        <v>447</v>
      </c>
      <c r="AA169" s="99"/>
      <c r="AB169" s="113"/>
    </row>
    <row r="170" spans="1:28" s="23" customFormat="1" ht="51" customHeight="1" x14ac:dyDescent="0.2">
      <c r="A170" s="23" t="str">
        <f t="shared" si="2"/>
        <v>065115000039664850</v>
      </c>
      <c r="B170" s="61" t="s">
        <v>192</v>
      </c>
      <c r="C170" s="98">
        <v>3228000</v>
      </c>
      <c r="D170" s="98">
        <v>3308000</v>
      </c>
      <c r="E170" s="27">
        <v>1.0247831474597273</v>
      </c>
      <c r="F170" s="28">
        <v>80000</v>
      </c>
      <c r="G170" s="38">
        <v>1.0198265179677819</v>
      </c>
      <c r="H170" s="39">
        <v>64000</v>
      </c>
      <c r="I170" s="115">
        <v>3308000</v>
      </c>
      <c r="J170" s="27">
        <v>1</v>
      </c>
      <c r="K170" s="28">
        <v>0</v>
      </c>
      <c r="L170" s="38">
        <v>1</v>
      </c>
      <c r="M170" s="39">
        <v>0</v>
      </c>
      <c r="N170" s="31" t="s">
        <v>295</v>
      </c>
      <c r="O170" s="26">
        <v>2</v>
      </c>
      <c r="P170" s="32">
        <v>17.75</v>
      </c>
      <c r="Q170" s="33">
        <v>300</v>
      </c>
      <c r="R170" s="33"/>
      <c r="S170" s="33" t="s">
        <v>281</v>
      </c>
      <c r="T170" s="32">
        <v>6.53</v>
      </c>
      <c r="U170" s="33">
        <v>5530</v>
      </c>
      <c r="V170" s="35" t="s">
        <v>248</v>
      </c>
      <c r="W170" s="35" t="s">
        <v>296</v>
      </c>
      <c r="X170" s="35">
        <v>350</v>
      </c>
      <c r="Y170" s="35" t="s">
        <v>276</v>
      </c>
      <c r="Z170" s="40" t="s">
        <v>448</v>
      </c>
      <c r="AA170" s="99"/>
      <c r="AB170" s="113"/>
    </row>
    <row r="171" spans="1:28" s="23" customFormat="1" ht="51" customHeight="1" x14ac:dyDescent="0.2">
      <c r="A171" s="23" t="str">
        <f t="shared" si="2"/>
        <v>065115000039665050</v>
      </c>
      <c r="B171" s="61" t="s">
        <v>193</v>
      </c>
      <c r="C171" s="98">
        <v>3153000</v>
      </c>
      <c r="D171" s="98">
        <v>3233000</v>
      </c>
      <c r="E171" s="27">
        <v>1.025372660957818</v>
      </c>
      <c r="F171" s="28">
        <v>80000</v>
      </c>
      <c r="G171" s="38">
        <v>1.0202981287662543</v>
      </c>
      <c r="H171" s="39">
        <v>64000</v>
      </c>
      <c r="I171" s="115">
        <v>3233000</v>
      </c>
      <c r="J171" s="27">
        <v>1</v>
      </c>
      <c r="K171" s="28">
        <v>0</v>
      </c>
      <c r="L171" s="38">
        <v>1</v>
      </c>
      <c r="M171" s="39">
        <v>0</v>
      </c>
      <c r="N171" s="31" t="s">
        <v>295</v>
      </c>
      <c r="O171" s="26">
        <v>2</v>
      </c>
      <c r="P171" s="32">
        <v>17.75</v>
      </c>
      <c r="Q171" s="33">
        <v>300</v>
      </c>
      <c r="R171" s="33"/>
      <c r="S171" s="33" t="s">
        <v>281</v>
      </c>
      <c r="T171" s="32">
        <v>4.9800000000000004</v>
      </c>
      <c r="U171" s="33">
        <v>5530</v>
      </c>
      <c r="V171" s="35" t="s">
        <v>248</v>
      </c>
      <c r="W171" s="35" t="s">
        <v>296</v>
      </c>
      <c r="X171" s="35">
        <v>350</v>
      </c>
      <c r="Y171" s="35" t="s">
        <v>276</v>
      </c>
      <c r="Z171" s="40" t="s">
        <v>447</v>
      </c>
      <c r="AA171" s="99"/>
      <c r="AB171" s="113"/>
    </row>
    <row r="172" spans="1:28" s="23" customFormat="1" ht="25.5" customHeight="1" x14ac:dyDescent="0.2">
      <c r="A172" s="23" t="str">
        <f t="shared" si="2"/>
        <v>065115000039674850</v>
      </c>
      <c r="B172" s="61" t="s">
        <v>194</v>
      </c>
      <c r="C172" s="98">
        <v>3089000</v>
      </c>
      <c r="D172" s="98">
        <v>3169000</v>
      </c>
      <c r="E172" s="27">
        <v>1.0258983489802525</v>
      </c>
      <c r="F172" s="28">
        <v>80000</v>
      </c>
      <c r="G172" s="38">
        <v>1.020718679184202</v>
      </c>
      <c r="H172" s="39">
        <v>64000</v>
      </c>
      <c r="I172" s="115">
        <v>3169000</v>
      </c>
      <c r="J172" s="27">
        <v>1</v>
      </c>
      <c r="K172" s="28">
        <v>0</v>
      </c>
      <c r="L172" s="38">
        <v>1</v>
      </c>
      <c r="M172" s="39">
        <v>0</v>
      </c>
      <c r="N172" s="31" t="s">
        <v>295</v>
      </c>
      <c r="O172" s="26">
        <v>2</v>
      </c>
      <c r="P172" s="32">
        <v>15.15</v>
      </c>
      <c r="Q172" s="33">
        <v>300</v>
      </c>
      <c r="R172" s="33"/>
      <c r="S172" s="33" t="s">
        <v>281</v>
      </c>
      <c r="T172" s="32">
        <v>5.43</v>
      </c>
      <c r="U172" s="33">
        <v>5780</v>
      </c>
      <c r="V172" s="35" t="s">
        <v>248</v>
      </c>
      <c r="W172" s="35" t="s">
        <v>300</v>
      </c>
      <c r="X172" s="35">
        <v>210</v>
      </c>
      <c r="Y172" s="35" t="s">
        <v>248</v>
      </c>
      <c r="Z172" s="40" t="s">
        <v>449</v>
      </c>
      <c r="AA172" s="99"/>
      <c r="AB172" s="113"/>
    </row>
    <row r="173" spans="1:28" s="23" customFormat="1" ht="25.5" customHeight="1" x14ac:dyDescent="0.2">
      <c r="A173" s="23" t="str">
        <f t="shared" si="2"/>
        <v>065115000039675050</v>
      </c>
      <c r="B173" s="61" t="s">
        <v>195</v>
      </c>
      <c r="C173" s="98">
        <v>3014000</v>
      </c>
      <c r="D173" s="98">
        <v>3094000</v>
      </c>
      <c r="E173" s="27">
        <v>1.026542800265428</v>
      </c>
      <c r="F173" s="28">
        <v>80000</v>
      </c>
      <c r="G173" s="38">
        <v>1.0212342402123424</v>
      </c>
      <c r="H173" s="39">
        <v>64000</v>
      </c>
      <c r="I173" s="115">
        <v>3094000</v>
      </c>
      <c r="J173" s="27">
        <v>1</v>
      </c>
      <c r="K173" s="28">
        <v>0</v>
      </c>
      <c r="L173" s="38">
        <v>1</v>
      </c>
      <c r="M173" s="39">
        <v>0</v>
      </c>
      <c r="N173" s="31" t="s">
        <v>295</v>
      </c>
      <c r="O173" s="26">
        <v>2</v>
      </c>
      <c r="P173" s="32">
        <v>15.15</v>
      </c>
      <c r="Q173" s="33">
        <v>300</v>
      </c>
      <c r="R173" s="33"/>
      <c r="S173" s="33" t="s">
        <v>281</v>
      </c>
      <c r="T173" s="32">
        <v>4.9800000000000004</v>
      </c>
      <c r="U173" s="33">
        <v>5780</v>
      </c>
      <c r="V173" s="35" t="s">
        <v>248</v>
      </c>
      <c r="W173" s="35" t="s">
        <v>300</v>
      </c>
      <c r="X173" s="35">
        <v>210</v>
      </c>
      <c r="Y173" s="35" t="s">
        <v>248</v>
      </c>
      <c r="Z173" s="40" t="s">
        <v>450</v>
      </c>
      <c r="AA173" s="99"/>
      <c r="AB173" s="113"/>
    </row>
    <row r="174" spans="1:28" s="23" customFormat="1" ht="25.5" customHeight="1" x14ac:dyDescent="0.2">
      <c r="A174" s="23" t="str">
        <f t="shared" si="2"/>
        <v>065115000039685050</v>
      </c>
      <c r="B174" s="61" t="s">
        <v>196</v>
      </c>
      <c r="C174" s="116">
        <v>3112000</v>
      </c>
      <c r="D174" s="116">
        <v>3192000</v>
      </c>
      <c r="E174" s="27">
        <v>1.025706940874036</v>
      </c>
      <c r="F174" s="28">
        <v>80000</v>
      </c>
      <c r="G174" s="38">
        <v>1.0205655526992288</v>
      </c>
      <c r="H174" s="39">
        <v>64000</v>
      </c>
      <c r="I174" s="117">
        <v>3192000</v>
      </c>
      <c r="J174" s="27">
        <v>1</v>
      </c>
      <c r="K174" s="28">
        <v>0</v>
      </c>
      <c r="L174" s="38">
        <v>1</v>
      </c>
      <c r="M174" s="39">
        <v>0</v>
      </c>
      <c r="N174" s="31" t="s">
        <v>295</v>
      </c>
      <c r="O174" s="26">
        <v>2</v>
      </c>
      <c r="P174" s="32">
        <v>17.75</v>
      </c>
      <c r="Q174" s="33">
        <v>300</v>
      </c>
      <c r="R174" s="33"/>
      <c r="S174" s="33" t="s">
        <v>281</v>
      </c>
      <c r="T174" s="32">
        <v>4.9800000000000004</v>
      </c>
      <c r="U174" s="33">
        <v>5780</v>
      </c>
      <c r="V174" s="35" t="s">
        <v>248</v>
      </c>
      <c r="W174" s="35" t="s">
        <v>296</v>
      </c>
      <c r="X174" s="35">
        <v>210</v>
      </c>
      <c r="Y174" s="35" t="s">
        <v>248</v>
      </c>
      <c r="Z174" s="40" t="s">
        <v>451</v>
      </c>
      <c r="AA174" s="99"/>
      <c r="AB174" s="113"/>
    </row>
    <row r="175" spans="1:28" s="23" customFormat="1" ht="38.25" customHeight="1" x14ac:dyDescent="0.2">
      <c r="A175" s="23" t="str">
        <f t="shared" si="2"/>
        <v>065115000039714850</v>
      </c>
      <c r="B175" s="61" t="s">
        <v>197</v>
      </c>
      <c r="C175" s="116">
        <v>3272000</v>
      </c>
      <c r="D175" s="116">
        <v>3352000</v>
      </c>
      <c r="E175" s="27">
        <v>1.0244498777506112</v>
      </c>
      <c r="F175" s="28">
        <v>80000</v>
      </c>
      <c r="G175" s="38">
        <v>1.0195599022004891</v>
      </c>
      <c r="H175" s="39">
        <v>64000</v>
      </c>
      <c r="I175" s="117">
        <v>3352000</v>
      </c>
      <c r="J175" s="27">
        <v>1</v>
      </c>
      <c r="K175" s="28">
        <v>0</v>
      </c>
      <c r="L175" s="38">
        <v>1</v>
      </c>
      <c r="M175" s="39">
        <v>0</v>
      </c>
      <c r="N175" s="31" t="s">
        <v>295</v>
      </c>
      <c r="O175" s="26">
        <v>2</v>
      </c>
      <c r="P175" s="32">
        <v>17.75</v>
      </c>
      <c r="Q175" s="33">
        <v>300</v>
      </c>
      <c r="R175" s="33"/>
      <c r="S175" s="33" t="s">
        <v>281</v>
      </c>
      <c r="T175" s="32">
        <v>5.43</v>
      </c>
      <c r="U175" s="33">
        <v>5780</v>
      </c>
      <c r="V175" s="35" t="s">
        <v>248</v>
      </c>
      <c r="W175" s="35" t="s">
        <v>296</v>
      </c>
      <c r="X175" s="35">
        <v>350</v>
      </c>
      <c r="Y175" s="35" t="s">
        <v>248</v>
      </c>
      <c r="Z175" s="40" t="s">
        <v>452</v>
      </c>
      <c r="AA175" s="99"/>
      <c r="AB175" s="113"/>
    </row>
    <row r="176" spans="1:28" s="23" customFormat="1" ht="38.25" customHeight="1" x14ac:dyDescent="0.2">
      <c r="A176" s="23" t="str">
        <f t="shared" si="2"/>
        <v>065117000030104850</v>
      </c>
      <c r="B176" s="61" t="s">
        <v>198</v>
      </c>
      <c r="C176" s="116">
        <v>3482000</v>
      </c>
      <c r="D176" s="116">
        <v>3566000</v>
      </c>
      <c r="E176" s="27">
        <v>1.0241240666283744</v>
      </c>
      <c r="F176" s="28">
        <v>84000</v>
      </c>
      <c r="G176" s="38">
        <v>1.0195290063182079</v>
      </c>
      <c r="H176" s="39">
        <v>68000</v>
      </c>
      <c r="I176" s="117">
        <v>3566000</v>
      </c>
      <c r="J176" s="27">
        <v>1</v>
      </c>
      <c r="K176" s="28">
        <v>0</v>
      </c>
      <c r="L176" s="38">
        <v>1</v>
      </c>
      <c r="M176" s="39">
        <v>0</v>
      </c>
      <c r="N176" s="31" t="s">
        <v>295</v>
      </c>
      <c r="O176" s="26">
        <v>2</v>
      </c>
      <c r="P176" s="32">
        <v>16</v>
      </c>
      <c r="Q176" s="33">
        <v>300</v>
      </c>
      <c r="R176" s="33"/>
      <c r="S176" s="33" t="s">
        <v>281</v>
      </c>
      <c r="T176" s="32">
        <v>5.94</v>
      </c>
      <c r="U176" s="33">
        <v>7560</v>
      </c>
      <c r="V176" s="35">
        <v>1</v>
      </c>
      <c r="W176" s="35" t="s">
        <v>296</v>
      </c>
      <c r="X176" s="35">
        <v>500</v>
      </c>
      <c r="Y176" s="35" t="s">
        <v>276</v>
      </c>
      <c r="Z176" s="40" t="s">
        <v>453</v>
      </c>
      <c r="AA176" s="99"/>
      <c r="AB176" s="113"/>
    </row>
    <row r="177" spans="1:28" s="118" customFormat="1" ht="38.25" customHeight="1" x14ac:dyDescent="0.2">
      <c r="A177" s="118" t="str">
        <f t="shared" si="2"/>
        <v>065117000030105050</v>
      </c>
      <c r="B177" s="119" t="s">
        <v>199</v>
      </c>
      <c r="C177" s="120">
        <v>3407000</v>
      </c>
      <c r="D177" s="120">
        <v>3491000</v>
      </c>
      <c r="E177" s="121">
        <v>1.0246551218080422</v>
      </c>
      <c r="F177" s="122">
        <v>84000</v>
      </c>
      <c r="G177" s="123">
        <v>1.01995890813032</v>
      </c>
      <c r="H177" s="124">
        <v>68000</v>
      </c>
      <c r="I177" s="122">
        <v>3491000</v>
      </c>
      <c r="J177" s="121">
        <v>1</v>
      </c>
      <c r="K177" s="122">
        <v>0</v>
      </c>
      <c r="L177" s="123">
        <v>1</v>
      </c>
      <c r="M177" s="124">
        <v>0</v>
      </c>
      <c r="N177" s="125" t="s">
        <v>295</v>
      </c>
      <c r="O177" s="126">
        <v>2</v>
      </c>
      <c r="P177" s="127">
        <v>16</v>
      </c>
      <c r="Q177" s="128">
        <v>300</v>
      </c>
      <c r="R177" s="128"/>
      <c r="S177" s="128" t="s">
        <v>281</v>
      </c>
      <c r="T177" s="127">
        <v>4.9800000000000004</v>
      </c>
      <c r="U177" s="128">
        <v>7560</v>
      </c>
      <c r="V177" s="126">
        <v>1</v>
      </c>
      <c r="W177" s="126" t="s">
        <v>296</v>
      </c>
      <c r="X177" s="126">
        <v>500</v>
      </c>
      <c r="Y177" s="126" t="s">
        <v>276</v>
      </c>
      <c r="Z177" s="129" t="s">
        <v>454</v>
      </c>
      <c r="AA177" s="99"/>
      <c r="AB177" s="113"/>
    </row>
    <row r="178" spans="1:28" s="118" customFormat="1" ht="51" customHeight="1" x14ac:dyDescent="0.2">
      <c r="A178" s="118" t="str">
        <f t="shared" si="2"/>
        <v>065117000030204850</v>
      </c>
      <c r="B178" s="119" t="s">
        <v>200</v>
      </c>
      <c r="C178" s="120">
        <v>3559000</v>
      </c>
      <c r="D178" s="120">
        <v>3643000</v>
      </c>
      <c r="E178" s="121">
        <v>1.023602135431301</v>
      </c>
      <c r="F178" s="122">
        <v>84000</v>
      </c>
      <c r="G178" s="123">
        <v>1.0191064905872436</v>
      </c>
      <c r="H178" s="124">
        <v>68000</v>
      </c>
      <c r="I178" s="122">
        <v>3643000</v>
      </c>
      <c r="J178" s="121">
        <v>1</v>
      </c>
      <c r="K178" s="122">
        <v>0</v>
      </c>
      <c r="L178" s="123">
        <v>1</v>
      </c>
      <c r="M178" s="124">
        <v>0</v>
      </c>
      <c r="N178" s="125" t="s">
        <v>295</v>
      </c>
      <c r="O178" s="126">
        <v>2</v>
      </c>
      <c r="P178" s="127">
        <v>16</v>
      </c>
      <c r="Q178" s="128">
        <v>300</v>
      </c>
      <c r="R178" s="128"/>
      <c r="S178" s="128" t="s">
        <v>281</v>
      </c>
      <c r="T178" s="127">
        <v>5.94</v>
      </c>
      <c r="U178" s="128">
        <v>7560</v>
      </c>
      <c r="V178" s="126">
        <v>1</v>
      </c>
      <c r="W178" s="126" t="s">
        <v>296</v>
      </c>
      <c r="X178" s="126">
        <v>500</v>
      </c>
      <c r="Y178" s="126" t="s">
        <v>276</v>
      </c>
      <c r="Z178" s="129" t="s">
        <v>455</v>
      </c>
      <c r="AA178" s="99"/>
      <c r="AB178" s="113"/>
    </row>
    <row r="179" spans="1:28" s="118" customFormat="1" ht="31.5" customHeight="1" x14ac:dyDescent="0.2">
      <c r="A179" s="118" t="str">
        <f t="shared" si="2"/>
        <v>065200000030204950</v>
      </c>
      <c r="B179" s="119" t="s">
        <v>201</v>
      </c>
      <c r="C179" s="120">
        <v>4017000</v>
      </c>
      <c r="D179" s="120">
        <v>4091000</v>
      </c>
      <c r="E179" s="121">
        <v>1.0184217077420961</v>
      </c>
      <c r="F179" s="122">
        <v>74000</v>
      </c>
      <c r="G179" s="123">
        <v>1.0184217077420961</v>
      </c>
      <c r="H179" s="124">
        <v>74000</v>
      </c>
      <c r="I179" s="122">
        <v>4091000</v>
      </c>
      <c r="J179" s="121">
        <v>1</v>
      </c>
      <c r="K179" s="122">
        <v>0</v>
      </c>
      <c r="L179" s="123">
        <v>1</v>
      </c>
      <c r="M179" s="124">
        <v>0</v>
      </c>
      <c r="N179" s="125" t="s">
        <v>295</v>
      </c>
      <c r="O179" s="126">
        <v>2</v>
      </c>
      <c r="P179" s="127">
        <v>23.6</v>
      </c>
      <c r="Q179" s="128">
        <v>400</v>
      </c>
      <c r="R179" s="128"/>
      <c r="S179" s="128" t="s">
        <v>302</v>
      </c>
      <c r="T179" s="127">
        <v>5.1100000000000003</v>
      </c>
      <c r="U179" s="128">
        <v>4800</v>
      </c>
      <c r="V179" s="126" t="s">
        <v>248</v>
      </c>
      <c r="W179" s="126" t="s">
        <v>303</v>
      </c>
      <c r="X179" s="126">
        <v>350</v>
      </c>
      <c r="Y179" s="126" t="s">
        <v>276</v>
      </c>
      <c r="Z179" s="130" t="s">
        <v>456</v>
      </c>
      <c r="AA179" s="99"/>
      <c r="AB179" s="113"/>
    </row>
    <row r="180" spans="1:28" s="118" customFormat="1" ht="51" x14ac:dyDescent="0.2">
      <c r="A180" s="118" t="str">
        <f t="shared" si="2"/>
        <v>065200000030214950</v>
      </c>
      <c r="B180" s="119" t="s">
        <v>202</v>
      </c>
      <c r="C180" s="120">
        <v>4013000</v>
      </c>
      <c r="D180" s="120">
        <v>4087000</v>
      </c>
      <c r="E180" s="121">
        <v>1.018440069773237</v>
      </c>
      <c r="F180" s="122">
        <v>74000</v>
      </c>
      <c r="G180" s="123">
        <v>1.018440069773237</v>
      </c>
      <c r="H180" s="124">
        <v>74000</v>
      </c>
      <c r="I180" s="122">
        <v>4087000</v>
      </c>
      <c r="J180" s="121">
        <v>1</v>
      </c>
      <c r="K180" s="122">
        <v>0</v>
      </c>
      <c r="L180" s="123">
        <v>1</v>
      </c>
      <c r="M180" s="124">
        <v>0</v>
      </c>
      <c r="N180" s="125" t="s">
        <v>295</v>
      </c>
      <c r="O180" s="126">
        <v>2</v>
      </c>
      <c r="P180" s="127">
        <v>23.6</v>
      </c>
      <c r="Q180" s="128">
        <v>400</v>
      </c>
      <c r="R180" s="128"/>
      <c r="S180" s="128" t="s">
        <v>302</v>
      </c>
      <c r="T180" s="127">
        <v>5.1100000000000003</v>
      </c>
      <c r="U180" s="128">
        <v>4800</v>
      </c>
      <c r="V180" s="126" t="s">
        <v>248</v>
      </c>
      <c r="W180" s="126" t="s">
        <v>303</v>
      </c>
      <c r="X180" s="126">
        <v>350</v>
      </c>
      <c r="Y180" s="126" t="s">
        <v>276</v>
      </c>
      <c r="Z180" s="130" t="s">
        <v>457</v>
      </c>
      <c r="AA180" s="99"/>
      <c r="AB180" s="113"/>
    </row>
    <row r="181" spans="1:28" s="118" customFormat="1" ht="51" x14ac:dyDescent="0.2">
      <c r="A181" s="118" t="str">
        <f t="shared" si="2"/>
        <v>065200000030234950</v>
      </c>
      <c r="B181" s="119" t="s">
        <v>203</v>
      </c>
      <c r="C181" s="120">
        <v>4017000</v>
      </c>
      <c r="D181" s="120">
        <v>4091000</v>
      </c>
      <c r="E181" s="121">
        <v>1.0184217077420961</v>
      </c>
      <c r="F181" s="122">
        <v>74000</v>
      </c>
      <c r="G181" s="123">
        <v>1.0184217077420961</v>
      </c>
      <c r="H181" s="124">
        <v>74000</v>
      </c>
      <c r="I181" s="122">
        <v>4091000</v>
      </c>
      <c r="J181" s="121">
        <v>1</v>
      </c>
      <c r="K181" s="122">
        <v>0</v>
      </c>
      <c r="L181" s="123">
        <v>1</v>
      </c>
      <c r="M181" s="124">
        <v>0</v>
      </c>
      <c r="N181" s="125" t="s">
        <v>295</v>
      </c>
      <c r="O181" s="126">
        <v>2</v>
      </c>
      <c r="P181" s="127">
        <v>23.6</v>
      </c>
      <c r="Q181" s="128">
        <v>400</v>
      </c>
      <c r="R181" s="128"/>
      <c r="S181" s="128" t="s">
        <v>302</v>
      </c>
      <c r="T181" s="127">
        <v>5.1100000000000003</v>
      </c>
      <c r="U181" s="128">
        <v>4800</v>
      </c>
      <c r="V181" s="126" t="s">
        <v>248</v>
      </c>
      <c r="W181" s="126" t="s">
        <v>303</v>
      </c>
      <c r="X181" s="126">
        <v>350</v>
      </c>
      <c r="Y181" s="126" t="s">
        <v>276</v>
      </c>
      <c r="Z181" s="130" t="s">
        <v>456</v>
      </c>
      <c r="AA181" s="99"/>
      <c r="AB181" s="113"/>
    </row>
    <row r="182" spans="1:28" s="118" customFormat="1" ht="31.5" customHeight="1" x14ac:dyDescent="0.2">
      <c r="A182" s="118" t="str">
        <f t="shared" si="2"/>
        <v>065200000030354850</v>
      </c>
      <c r="B182" s="119" t="s">
        <v>204</v>
      </c>
      <c r="C182" s="120">
        <v>3638000</v>
      </c>
      <c r="D182" s="120">
        <v>3712000</v>
      </c>
      <c r="E182" s="121">
        <v>1.0203408466190214</v>
      </c>
      <c r="F182" s="122">
        <v>74000</v>
      </c>
      <c r="G182" s="123">
        <v>1.0203408466190214</v>
      </c>
      <c r="H182" s="124">
        <v>74000</v>
      </c>
      <c r="I182" s="122">
        <v>3712000</v>
      </c>
      <c r="J182" s="121">
        <v>1</v>
      </c>
      <c r="K182" s="122">
        <v>0</v>
      </c>
      <c r="L182" s="123">
        <v>1</v>
      </c>
      <c r="M182" s="124">
        <v>0</v>
      </c>
      <c r="N182" s="125" t="s">
        <v>295</v>
      </c>
      <c r="O182" s="126">
        <v>2</v>
      </c>
      <c r="P182" s="127">
        <v>24.12</v>
      </c>
      <c r="Q182" s="128">
        <v>300</v>
      </c>
      <c r="R182" s="128"/>
      <c r="S182" s="128" t="s">
        <v>281</v>
      </c>
      <c r="T182" s="127">
        <v>6.33</v>
      </c>
      <c r="U182" s="128">
        <v>5660</v>
      </c>
      <c r="V182" s="127" t="s">
        <v>248</v>
      </c>
      <c r="W182" s="127" t="s">
        <v>303</v>
      </c>
      <c r="X182" s="126">
        <v>350</v>
      </c>
      <c r="Y182" s="127" t="s">
        <v>248</v>
      </c>
      <c r="Z182" s="131" t="s">
        <v>458</v>
      </c>
      <c r="AA182" s="99"/>
      <c r="AB182" s="113"/>
    </row>
    <row r="183" spans="1:28" s="23" customFormat="1" ht="51" customHeight="1" x14ac:dyDescent="0.2">
      <c r="A183" s="23" t="str">
        <f t="shared" si="2"/>
        <v>065200000030725350</v>
      </c>
      <c r="B183" s="61" t="s">
        <v>205</v>
      </c>
      <c r="C183" s="116">
        <v>3755000</v>
      </c>
      <c r="D183" s="116">
        <v>3829000</v>
      </c>
      <c r="E183" s="27">
        <v>1.0197070572569906</v>
      </c>
      <c r="F183" s="28">
        <v>74000</v>
      </c>
      <c r="G183" s="38">
        <v>1.0197070572569906</v>
      </c>
      <c r="H183" s="39">
        <v>74000</v>
      </c>
      <c r="I183" s="117">
        <v>3829000</v>
      </c>
      <c r="J183" s="27">
        <v>1</v>
      </c>
      <c r="K183" s="28">
        <v>0</v>
      </c>
      <c r="L183" s="38">
        <v>1</v>
      </c>
      <c r="M183" s="39">
        <v>0</v>
      </c>
      <c r="N183" s="31" t="s">
        <v>295</v>
      </c>
      <c r="O183" s="26">
        <v>2</v>
      </c>
      <c r="P183" s="32">
        <v>23.1</v>
      </c>
      <c r="Q183" s="33">
        <v>400</v>
      </c>
      <c r="R183" s="33"/>
      <c r="S183" s="33" t="s">
        <v>302</v>
      </c>
      <c r="T183" s="32">
        <v>5.1100000000000003</v>
      </c>
      <c r="U183" s="33">
        <v>7760</v>
      </c>
      <c r="V183" s="35" t="s">
        <v>248</v>
      </c>
      <c r="W183" s="35" t="s">
        <v>303</v>
      </c>
      <c r="X183" s="35">
        <v>350</v>
      </c>
      <c r="Y183" s="35" t="s">
        <v>276</v>
      </c>
      <c r="Z183" s="36" t="s">
        <v>459</v>
      </c>
      <c r="AA183" s="99"/>
      <c r="AB183" s="113"/>
    </row>
    <row r="184" spans="1:28" s="118" customFormat="1" ht="51" customHeight="1" x14ac:dyDescent="0.2">
      <c r="A184" s="118" t="str">
        <f t="shared" si="2"/>
        <v>065201000030104950</v>
      </c>
      <c r="B184" s="25" t="s">
        <v>206</v>
      </c>
      <c r="C184" s="116">
        <v>4307000</v>
      </c>
      <c r="D184" s="116">
        <v>4403000</v>
      </c>
      <c r="E184" s="27">
        <v>1.0222892964940795</v>
      </c>
      <c r="F184" s="28">
        <v>96000</v>
      </c>
      <c r="G184" s="38">
        <v>1.0185744137450661</v>
      </c>
      <c r="H184" s="39">
        <v>80000</v>
      </c>
      <c r="I184" s="117">
        <v>4403000</v>
      </c>
      <c r="J184" s="27">
        <v>1</v>
      </c>
      <c r="K184" s="28">
        <v>0</v>
      </c>
      <c r="L184" s="38">
        <v>1</v>
      </c>
      <c r="M184" s="39">
        <v>0</v>
      </c>
      <c r="N184" s="31" t="s">
        <v>370</v>
      </c>
      <c r="O184" s="132">
        <v>2</v>
      </c>
      <c r="P184" s="32">
        <v>30</v>
      </c>
      <c r="Q184" s="33">
        <v>400</v>
      </c>
      <c r="R184" s="33"/>
      <c r="S184" s="33" t="s">
        <v>302</v>
      </c>
      <c r="T184" s="32">
        <v>5.1100000000000003</v>
      </c>
      <c r="U184" s="33">
        <v>6000</v>
      </c>
      <c r="V184" s="35" t="s">
        <v>248</v>
      </c>
      <c r="W184" s="35" t="s">
        <v>303</v>
      </c>
      <c r="X184" s="35">
        <v>210</v>
      </c>
      <c r="Y184" s="35" t="s">
        <v>248</v>
      </c>
      <c r="Z184" s="40" t="s">
        <v>460</v>
      </c>
      <c r="AA184" s="99"/>
      <c r="AB184" s="113"/>
    </row>
    <row r="185" spans="1:28" s="118" customFormat="1" ht="51" customHeight="1" x14ac:dyDescent="0.2">
      <c r="A185" s="118" t="str">
        <f t="shared" si="2"/>
        <v>065201000030105350</v>
      </c>
      <c r="B185" s="25" t="s">
        <v>207</v>
      </c>
      <c r="C185" s="116">
        <v>3995000</v>
      </c>
      <c r="D185" s="116">
        <v>4091000</v>
      </c>
      <c r="E185" s="27">
        <v>1.0240300375469336</v>
      </c>
      <c r="F185" s="28">
        <v>96000</v>
      </c>
      <c r="G185" s="38">
        <v>1.0200250312891115</v>
      </c>
      <c r="H185" s="39">
        <v>80000</v>
      </c>
      <c r="I185" s="117">
        <v>4091000</v>
      </c>
      <c r="J185" s="27">
        <v>1</v>
      </c>
      <c r="K185" s="28">
        <v>0</v>
      </c>
      <c r="L185" s="38">
        <v>1</v>
      </c>
      <c r="M185" s="39">
        <v>0</v>
      </c>
      <c r="N185" s="31" t="s">
        <v>370</v>
      </c>
      <c r="O185" s="132">
        <v>2</v>
      </c>
      <c r="P185" s="32">
        <v>30</v>
      </c>
      <c r="Q185" s="33">
        <v>400</v>
      </c>
      <c r="R185" s="33"/>
      <c r="S185" s="33" t="s">
        <v>302</v>
      </c>
      <c r="T185" s="32">
        <v>5.1100000000000003</v>
      </c>
      <c r="U185" s="33">
        <v>6000</v>
      </c>
      <c r="V185" s="35" t="s">
        <v>248</v>
      </c>
      <c r="W185" s="35" t="s">
        <v>303</v>
      </c>
      <c r="X185" s="35">
        <v>210</v>
      </c>
      <c r="Y185" s="35" t="s">
        <v>248</v>
      </c>
      <c r="Z185" s="40" t="s">
        <v>461</v>
      </c>
      <c r="AA185" s="99"/>
      <c r="AB185" s="113"/>
    </row>
    <row r="186" spans="1:28" s="23" customFormat="1" ht="38.25" customHeight="1" x14ac:dyDescent="0.2">
      <c r="A186" s="23" t="str">
        <f t="shared" si="2"/>
        <v>065201000039304950</v>
      </c>
      <c r="B186" s="61" t="s">
        <v>208</v>
      </c>
      <c r="C186" s="116">
        <v>4338000</v>
      </c>
      <c r="D186" s="116">
        <v>4434000</v>
      </c>
      <c r="E186" s="27">
        <v>1.0221300138312586</v>
      </c>
      <c r="F186" s="28">
        <v>96000</v>
      </c>
      <c r="G186" s="38">
        <v>1.0184416781927155</v>
      </c>
      <c r="H186" s="39">
        <v>80000</v>
      </c>
      <c r="I186" s="117">
        <v>4434000</v>
      </c>
      <c r="J186" s="27">
        <v>1</v>
      </c>
      <c r="K186" s="28">
        <v>0</v>
      </c>
      <c r="L186" s="38">
        <v>1</v>
      </c>
      <c r="M186" s="39">
        <v>0</v>
      </c>
      <c r="N186" s="31" t="s">
        <v>370</v>
      </c>
      <c r="O186" s="26">
        <v>2</v>
      </c>
      <c r="P186" s="32">
        <v>30</v>
      </c>
      <c r="Q186" s="33">
        <v>400</v>
      </c>
      <c r="R186" s="33"/>
      <c r="S186" s="33" t="s">
        <v>302</v>
      </c>
      <c r="T186" s="32">
        <v>5.1100000000000003</v>
      </c>
      <c r="U186" s="33">
        <v>6000</v>
      </c>
      <c r="V186" s="35" t="s">
        <v>248</v>
      </c>
      <c r="W186" s="35" t="s">
        <v>303</v>
      </c>
      <c r="X186" s="35">
        <v>210</v>
      </c>
      <c r="Y186" s="35" t="s">
        <v>248</v>
      </c>
      <c r="Z186" s="40" t="s">
        <v>462</v>
      </c>
      <c r="AA186" s="99"/>
      <c r="AB186" s="113"/>
    </row>
    <row r="187" spans="1:28" s="23" customFormat="1" ht="38.25" customHeight="1" x14ac:dyDescent="0.2">
      <c r="A187" s="23" t="str">
        <f t="shared" si="2"/>
        <v>065201000039504950</v>
      </c>
      <c r="B187" s="61" t="s">
        <v>209</v>
      </c>
      <c r="C187" s="116">
        <v>4392000</v>
      </c>
      <c r="D187" s="116">
        <v>4488000</v>
      </c>
      <c r="E187" s="27">
        <v>1.0218579234972678</v>
      </c>
      <c r="F187" s="28">
        <v>96000</v>
      </c>
      <c r="G187" s="38">
        <v>1.0182149362477231</v>
      </c>
      <c r="H187" s="39">
        <v>80000</v>
      </c>
      <c r="I187" s="117">
        <v>4488000</v>
      </c>
      <c r="J187" s="27">
        <v>1</v>
      </c>
      <c r="K187" s="28">
        <v>0</v>
      </c>
      <c r="L187" s="38">
        <v>1</v>
      </c>
      <c r="M187" s="39">
        <v>0</v>
      </c>
      <c r="N187" s="31" t="s">
        <v>370</v>
      </c>
      <c r="O187" s="26">
        <v>2</v>
      </c>
      <c r="P187" s="32">
        <v>29.6</v>
      </c>
      <c r="Q187" s="33">
        <v>400</v>
      </c>
      <c r="R187" s="33"/>
      <c r="S187" s="33" t="s">
        <v>302</v>
      </c>
      <c r="T187" s="32">
        <v>5.1100000000000003</v>
      </c>
      <c r="U187" s="33">
        <v>7420</v>
      </c>
      <c r="V187" s="35" t="s">
        <v>248</v>
      </c>
      <c r="W187" s="35" t="s">
        <v>303</v>
      </c>
      <c r="X187" s="35" t="s">
        <v>463</v>
      </c>
      <c r="Y187" s="35" t="s">
        <v>248</v>
      </c>
      <c r="Z187" s="40" t="s">
        <v>462</v>
      </c>
      <c r="AA187" s="99"/>
      <c r="AB187" s="113"/>
    </row>
    <row r="188" spans="1:28" s="23" customFormat="1" ht="63.75" x14ac:dyDescent="0.2">
      <c r="A188" s="23" t="str">
        <f t="shared" si="2"/>
        <v>065207000010028750</v>
      </c>
      <c r="B188" s="62" t="s">
        <v>210</v>
      </c>
      <c r="C188" s="116">
        <v>4569000</v>
      </c>
      <c r="D188" s="116">
        <v>4569000</v>
      </c>
      <c r="E188" s="27">
        <v>1</v>
      </c>
      <c r="F188" s="28">
        <v>0</v>
      </c>
      <c r="G188" s="38">
        <v>1</v>
      </c>
      <c r="H188" s="39">
        <v>0</v>
      </c>
      <c r="I188" s="117">
        <v>4677000</v>
      </c>
      <c r="J188" s="27">
        <v>1.0236375574523966</v>
      </c>
      <c r="K188" s="28">
        <v>108000</v>
      </c>
      <c r="L188" s="38">
        <v>1.0201356970890785</v>
      </c>
      <c r="M188" s="39">
        <v>92000</v>
      </c>
      <c r="N188" s="31" t="s">
        <v>295</v>
      </c>
      <c r="O188" s="26">
        <v>2</v>
      </c>
      <c r="P188" s="32">
        <v>16.8</v>
      </c>
      <c r="Q188" s="33">
        <v>401</v>
      </c>
      <c r="R188" s="33">
        <v>401</v>
      </c>
      <c r="S188" s="33" t="s">
        <v>302</v>
      </c>
      <c r="T188" s="32">
        <v>3.7</v>
      </c>
      <c r="U188" s="33">
        <v>7500</v>
      </c>
      <c r="V188" s="35">
        <v>1</v>
      </c>
      <c r="W188" s="35" t="s">
        <v>303</v>
      </c>
      <c r="X188" s="35">
        <v>450</v>
      </c>
      <c r="Y188" s="35" t="s">
        <v>276</v>
      </c>
      <c r="Z188" s="40" t="s">
        <v>464</v>
      </c>
      <c r="AA188" s="99"/>
      <c r="AB188" s="113"/>
    </row>
    <row r="189" spans="1:28" s="23" customFormat="1" ht="76.5" x14ac:dyDescent="0.2">
      <c r="A189" s="23" t="str">
        <f t="shared" si="2"/>
        <v>065208000010018750</v>
      </c>
      <c r="B189" s="62" t="s">
        <v>211</v>
      </c>
      <c r="C189" s="116">
        <v>4509000</v>
      </c>
      <c r="D189" s="116">
        <v>4509000</v>
      </c>
      <c r="E189" s="27">
        <v>1</v>
      </c>
      <c r="F189" s="28">
        <v>0</v>
      </c>
      <c r="G189" s="38">
        <v>1</v>
      </c>
      <c r="H189" s="39">
        <v>0</v>
      </c>
      <c r="I189" s="117">
        <v>4599000</v>
      </c>
      <c r="J189" s="27">
        <v>1.0199600798403194</v>
      </c>
      <c r="K189" s="28">
        <v>90000</v>
      </c>
      <c r="L189" s="38">
        <v>1.0199600798403194</v>
      </c>
      <c r="M189" s="39">
        <v>90000</v>
      </c>
      <c r="N189" s="31" t="s">
        <v>334</v>
      </c>
      <c r="O189" s="26">
        <v>2</v>
      </c>
      <c r="P189" s="32">
        <v>16.77</v>
      </c>
      <c r="Q189" s="33">
        <v>401</v>
      </c>
      <c r="R189" s="33">
        <v>401</v>
      </c>
      <c r="S189" s="33" t="s">
        <v>247</v>
      </c>
      <c r="T189" s="32">
        <v>3.077</v>
      </c>
      <c r="U189" s="33">
        <v>7790</v>
      </c>
      <c r="V189" s="35">
        <v>1</v>
      </c>
      <c r="W189" s="35" t="s">
        <v>465</v>
      </c>
      <c r="X189" s="35">
        <v>450</v>
      </c>
      <c r="Y189" s="35" t="s">
        <v>276</v>
      </c>
      <c r="Z189" s="36" t="s">
        <v>466</v>
      </c>
      <c r="AA189" s="99"/>
      <c r="AB189" s="113"/>
    </row>
    <row r="190" spans="1:28" s="23" customFormat="1" ht="51" customHeight="1" x14ac:dyDescent="0.2">
      <c r="A190" s="23" t="str">
        <f t="shared" si="2"/>
        <v>065222000030105350</v>
      </c>
      <c r="B190" s="61" t="s">
        <v>212</v>
      </c>
      <c r="C190" s="116">
        <v>4646000</v>
      </c>
      <c r="D190" s="116">
        <v>4741000</v>
      </c>
      <c r="E190" s="27">
        <v>1.0204476969436074</v>
      </c>
      <c r="F190" s="28">
        <v>95000</v>
      </c>
      <c r="G190" s="38">
        <v>1.0204476969436074</v>
      </c>
      <c r="H190" s="39">
        <v>95000</v>
      </c>
      <c r="I190" s="117">
        <v>4741000</v>
      </c>
      <c r="J190" s="27">
        <v>1</v>
      </c>
      <c r="K190" s="28">
        <v>0</v>
      </c>
      <c r="L190" s="38">
        <v>1</v>
      </c>
      <c r="M190" s="39">
        <v>0</v>
      </c>
      <c r="N190" s="31" t="s">
        <v>280</v>
      </c>
      <c r="O190" s="26">
        <v>1</v>
      </c>
      <c r="P190" s="32">
        <v>23.1</v>
      </c>
      <c r="Q190" s="33">
        <v>400</v>
      </c>
      <c r="R190" s="33"/>
      <c r="S190" s="33" t="s">
        <v>302</v>
      </c>
      <c r="T190" s="32">
        <v>6.33</v>
      </c>
      <c r="U190" s="33">
        <v>4860</v>
      </c>
      <c r="V190" s="35" t="s">
        <v>248</v>
      </c>
      <c r="W190" s="35" t="s">
        <v>342</v>
      </c>
      <c r="X190" s="35">
        <v>350</v>
      </c>
      <c r="Y190" s="35" t="s">
        <v>248</v>
      </c>
      <c r="Z190" s="36" t="s">
        <v>467</v>
      </c>
      <c r="AA190" s="99"/>
      <c r="AB190" s="113"/>
    </row>
    <row r="191" spans="1:28" s="23" customFormat="1" ht="51" customHeight="1" x14ac:dyDescent="0.2">
      <c r="A191" s="23" t="str">
        <f t="shared" si="2"/>
        <v>065224000039715350</v>
      </c>
      <c r="B191" s="61" t="s">
        <v>213</v>
      </c>
      <c r="C191" s="116">
        <v>4786000</v>
      </c>
      <c r="D191" s="116">
        <v>4881000</v>
      </c>
      <c r="E191" s="27">
        <v>1.0198495612202256</v>
      </c>
      <c r="F191" s="28">
        <v>95000</v>
      </c>
      <c r="G191" s="38">
        <v>1.0198495612202256</v>
      </c>
      <c r="H191" s="39">
        <v>95000</v>
      </c>
      <c r="I191" s="117">
        <v>4881000</v>
      </c>
      <c r="J191" s="27">
        <v>1</v>
      </c>
      <c r="K191" s="28">
        <v>0</v>
      </c>
      <c r="L191" s="38">
        <v>1</v>
      </c>
      <c r="M191" s="39">
        <v>0</v>
      </c>
      <c r="N191" s="31" t="s">
        <v>280</v>
      </c>
      <c r="O191" s="26">
        <v>1</v>
      </c>
      <c r="P191" s="32">
        <v>19.02</v>
      </c>
      <c r="Q191" s="33">
        <v>400</v>
      </c>
      <c r="R191" s="33"/>
      <c r="S191" s="33" t="s">
        <v>302</v>
      </c>
      <c r="T191" s="32">
        <v>6.33</v>
      </c>
      <c r="U191" s="33">
        <v>5810</v>
      </c>
      <c r="V191" s="35">
        <v>1</v>
      </c>
      <c r="W191" s="35" t="s">
        <v>342</v>
      </c>
      <c r="X191" s="35">
        <v>550</v>
      </c>
      <c r="Y191" s="35" t="s">
        <v>276</v>
      </c>
      <c r="Z191" s="36" t="s">
        <v>468</v>
      </c>
      <c r="AA191" s="99"/>
      <c r="AB191" s="113"/>
    </row>
    <row r="192" spans="1:28" s="23" customFormat="1" ht="38.25" customHeight="1" x14ac:dyDescent="0.2">
      <c r="A192" s="23" t="str">
        <f t="shared" si="2"/>
        <v>065400000030284850</v>
      </c>
      <c r="B192" s="61" t="s">
        <v>214</v>
      </c>
      <c r="C192" s="116">
        <v>3408000</v>
      </c>
      <c r="D192" s="116">
        <v>3492000</v>
      </c>
      <c r="E192" s="27">
        <v>1.0246478873239437</v>
      </c>
      <c r="F192" s="28">
        <v>84000</v>
      </c>
      <c r="G192" s="38">
        <v>1.0199530516431925</v>
      </c>
      <c r="H192" s="39">
        <v>68000</v>
      </c>
      <c r="I192" s="117">
        <v>3492000</v>
      </c>
      <c r="J192" s="27">
        <v>1</v>
      </c>
      <c r="K192" s="28">
        <v>0</v>
      </c>
      <c r="L192" s="38">
        <v>1</v>
      </c>
      <c r="M192" s="39">
        <v>0</v>
      </c>
      <c r="N192" s="31" t="s">
        <v>370</v>
      </c>
      <c r="O192" s="26">
        <v>2</v>
      </c>
      <c r="P192" s="32">
        <v>22</v>
      </c>
      <c r="Q192" s="33">
        <v>300</v>
      </c>
      <c r="R192" s="33"/>
      <c r="S192" s="33" t="s">
        <v>281</v>
      </c>
      <c r="T192" s="32">
        <v>5.94</v>
      </c>
      <c r="U192" s="33">
        <v>4925</v>
      </c>
      <c r="V192" s="35" t="s">
        <v>248</v>
      </c>
      <c r="W192" s="35" t="s">
        <v>296</v>
      </c>
      <c r="X192" s="35">
        <v>210</v>
      </c>
      <c r="Y192" s="35" t="s">
        <v>248</v>
      </c>
      <c r="Z192" s="40" t="s">
        <v>469</v>
      </c>
      <c r="AA192" s="99"/>
      <c r="AB192" s="113"/>
    </row>
    <row r="193" spans="1:28" s="23" customFormat="1" ht="25.5" customHeight="1" x14ac:dyDescent="0.2">
      <c r="A193" s="23" t="str">
        <f t="shared" si="2"/>
        <v>065400000039114850</v>
      </c>
      <c r="B193" s="61" t="s">
        <v>215</v>
      </c>
      <c r="C193" s="116">
        <v>3423000</v>
      </c>
      <c r="D193" s="116">
        <v>3507000</v>
      </c>
      <c r="E193" s="27">
        <v>1.0245398773006136</v>
      </c>
      <c r="F193" s="28">
        <v>84000</v>
      </c>
      <c r="G193" s="38">
        <v>1.0198656149576395</v>
      </c>
      <c r="H193" s="39">
        <v>68000</v>
      </c>
      <c r="I193" s="117">
        <v>3507000</v>
      </c>
      <c r="J193" s="27">
        <v>1</v>
      </c>
      <c r="K193" s="28">
        <v>0</v>
      </c>
      <c r="L193" s="38">
        <v>1</v>
      </c>
      <c r="M193" s="39">
        <v>0</v>
      </c>
      <c r="N193" s="31" t="s">
        <v>370</v>
      </c>
      <c r="O193" s="26">
        <v>2</v>
      </c>
      <c r="P193" s="32">
        <v>22</v>
      </c>
      <c r="Q193" s="33">
        <v>300</v>
      </c>
      <c r="R193" s="33"/>
      <c r="S193" s="33" t="s">
        <v>281</v>
      </c>
      <c r="T193" s="32">
        <v>7.22</v>
      </c>
      <c r="U193" s="33">
        <v>5745</v>
      </c>
      <c r="V193" s="35" t="s">
        <v>248</v>
      </c>
      <c r="W193" s="35" t="s">
        <v>296</v>
      </c>
      <c r="X193" s="35">
        <v>210</v>
      </c>
      <c r="Y193" s="35" t="s">
        <v>248</v>
      </c>
      <c r="Z193" s="40" t="s">
        <v>470</v>
      </c>
      <c r="AA193" s="99"/>
      <c r="AB193" s="113"/>
    </row>
    <row r="194" spans="1:28" s="23" customFormat="1" ht="38.25" customHeight="1" x14ac:dyDescent="0.2">
      <c r="A194" s="23" t="str">
        <f t="shared" si="2"/>
        <v>065400000039284850</v>
      </c>
      <c r="B194" s="61" t="s">
        <v>216</v>
      </c>
      <c r="C194" s="116">
        <v>3486000</v>
      </c>
      <c r="D194" s="116">
        <v>3570000</v>
      </c>
      <c r="E194" s="27">
        <v>1.0240963855421688</v>
      </c>
      <c r="F194" s="28">
        <v>84000</v>
      </c>
      <c r="G194" s="38">
        <v>1.0195065978198508</v>
      </c>
      <c r="H194" s="39">
        <v>68000</v>
      </c>
      <c r="I194" s="117">
        <v>3570000</v>
      </c>
      <c r="J194" s="27">
        <v>1</v>
      </c>
      <c r="K194" s="28">
        <v>0</v>
      </c>
      <c r="L194" s="38">
        <v>1</v>
      </c>
      <c r="M194" s="39">
        <v>0</v>
      </c>
      <c r="N194" s="31" t="s">
        <v>370</v>
      </c>
      <c r="O194" s="26">
        <v>2</v>
      </c>
      <c r="P194" s="32">
        <v>22</v>
      </c>
      <c r="Q194" s="33">
        <v>300</v>
      </c>
      <c r="R194" s="33"/>
      <c r="S194" s="33" t="s">
        <v>281</v>
      </c>
      <c r="T194" s="32">
        <v>5.94</v>
      </c>
      <c r="U194" s="33">
        <v>4925</v>
      </c>
      <c r="V194" s="35" t="s">
        <v>248</v>
      </c>
      <c r="W194" s="35" t="s">
        <v>296</v>
      </c>
      <c r="X194" s="35">
        <v>210</v>
      </c>
      <c r="Y194" s="35" t="s">
        <v>248</v>
      </c>
      <c r="Z194" s="40" t="s">
        <v>471</v>
      </c>
      <c r="AA194" s="99"/>
      <c r="AB194" s="113"/>
    </row>
    <row r="195" spans="1:28" s="23" customFormat="1" ht="38.25" customHeight="1" x14ac:dyDescent="0.2">
      <c r="A195" s="23" t="str">
        <f t="shared" si="2"/>
        <v>065400000039384850</v>
      </c>
      <c r="B195" s="61" t="s">
        <v>217</v>
      </c>
      <c r="C195" s="116">
        <v>3528000</v>
      </c>
      <c r="D195" s="116">
        <v>3612000</v>
      </c>
      <c r="E195" s="27">
        <v>1.0238095238095237</v>
      </c>
      <c r="F195" s="28">
        <v>84000</v>
      </c>
      <c r="G195" s="38">
        <v>1.0192743764172336</v>
      </c>
      <c r="H195" s="39">
        <v>68000</v>
      </c>
      <c r="I195" s="117">
        <v>3612000</v>
      </c>
      <c r="J195" s="27">
        <v>1</v>
      </c>
      <c r="K195" s="28">
        <v>0</v>
      </c>
      <c r="L195" s="38">
        <v>1</v>
      </c>
      <c r="M195" s="39">
        <v>0</v>
      </c>
      <c r="N195" s="31" t="s">
        <v>370</v>
      </c>
      <c r="O195" s="26">
        <v>2</v>
      </c>
      <c r="P195" s="32">
        <v>22</v>
      </c>
      <c r="Q195" s="33">
        <v>300</v>
      </c>
      <c r="R195" s="33"/>
      <c r="S195" s="33" t="s">
        <v>281</v>
      </c>
      <c r="T195" s="32">
        <v>5.94</v>
      </c>
      <c r="U195" s="33">
        <v>5360</v>
      </c>
      <c r="V195" s="35" t="s">
        <v>248</v>
      </c>
      <c r="W195" s="35" t="s">
        <v>472</v>
      </c>
      <c r="X195" s="35">
        <v>350</v>
      </c>
      <c r="Y195" s="35" t="s">
        <v>248</v>
      </c>
      <c r="Z195" s="40" t="s">
        <v>473</v>
      </c>
      <c r="AA195" s="99"/>
      <c r="AB195" s="113"/>
    </row>
    <row r="196" spans="1:28" s="23" customFormat="1" ht="38.25" customHeight="1" x14ac:dyDescent="0.2">
      <c r="A196" s="23" t="str">
        <f t="shared" si="2"/>
        <v>065600000031985350</v>
      </c>
      <c r="B196" s="61" t="s">
        <v>218</v>
      </c>
      <c r="C196" s="116">
        <v>7641000</v>
      </c>
      <c r="D196" s="116">
        <v>7807000</v>
      </c>
      <c r="E196" s="27">
        <v>1.0217249051171313</v>
      </c>
      <c r="F196" s="28">
        <v>166000</v>
      </c>
      <c r="G196" s="38">
        <v>1.0196309383588535</v>
      </c>
      <c r="H196" s="39">
        <v>150000</v>
      </c>
      <c r="I196" s="117">
        <v>7807000</v>
      </c>
      <c r="J196" s="27">
        <v>1</v>
      </c>
      <c r="K196" s="28">
        <v>0</v>
      </c>
      <c r="L196" s="38">
        <v>1</v>
      </c>
      <c r="M196" s="39">
        <v>0</v>
      </c>
      <c r="N196" s="31" t="s">
        <v>427</v>
      </c>
      <c r="O196" s="26">
        <v>1</v>
      </c>
      <c r="P196" s="32">
        <v>24.32</v>
      </c>
      <c r="Q196" s="33">
        <v>400</v>
      </c>
      <c r="R196" s="33">
        <v>400</v>
      </c>
      <c r="S196" s="33" t="s">
        <v>302</v>
      </c>
      <c r="T196" s="32">
        <v>6.33</v>
      </c>
      <c r="U196" s="33">
        <v>8150</v>
      </c>
      <c r="V196" s="35">
        <v>1</v>
      </c>
      <c r="W196" s="35" t="s">
        <v>342</v>
      </c>
      <c r="X196" s="35" t="s">
        <v>474</v>
      </c>
      <c r="Y196" s="35" t="s">
        <v>284</v>
      </c>
      <c r="Z196" s="40" t="s">
        <v>475</v>
      </c>
      <c r="AA196" s="99"/>
      <c r="AB196" s="113"/>
    </row>
    <row r="197" spans="1:28" s="23" customFormat="1" ht="38.25" customHeight="1" x14ac:dyDescent="0.2">
      <c r="A197" s="23" t="str">
        <f>"0"&amp;LEFT(B197,FIND("-",B197)-1)&amp;LEFT("00000000",8-ABS(IFERROR(FIND("-",B197,FIND("-",B197)+1),0)-FIND("-",B197))+1+IF(FIND("-",B197)=5,1,0))&amp;RIGHT(LEFT(B197,IFERROR(FIND("-",B197,FIND("-",B197)+1),0)-1),LEN(LEFT(B197,IFERROR(FIND("-",B197,FIND("-",B197)+1),0)-1))-FIND("-",B197))&amp;RIGHT(LEFT(B197,IFERROR(FIND("-",B197,FIND("-",B197)+1),0)+2),2)&amp;"50"</f>
        <v>065600000039605350</v>
      </c>
      <c r="B197" s="90" t="s">
        <v>219</v>
      </c>
      <c r="C197" s="133">
        <v>7535000</v>
      </c>
      <c r="D197" s="133">
        <v>7701000</v>
      </c>
      <c r="E197" s="51">
        <v>1.0220305242203052</v>
      </c>
      <c r="F197" s="52">
        <v>166000</v>
      </c>
      <c r="G197" s="38">
        <v>1.0199071001990709</v>
      </c>
      <c r="H197" s="39">
        <v>150000</v>
      </c>
      <c r="I197" s="134">
        <v>7701000</v>
      </c>
      <c r="J197" s="51">
        <v>1</v>
      </c>
      <c r="K197" s="52">
        <v>0</v>
      </c>
      <c r="L197" s="38">
        <v>1</v>
      </c>
      <c r="M197" s="39">
        <v>0</v>
      </c>
      <c r="N197" s="91" t="s">
        <v>427</v>
      </c>
      <c r="O197" s="92">
        <v>1</v>
      </c>
      <c r="P197" s="93">
        <v>24.32</v>
      </c>
      <c r="Q197" s="94">
        <v>400</v>
      </c>
      <c r="R197" s="94"/>
      <c r="S197" s="94" t="s">
        <v>302</v>
      </c>
      <c r="T197" s="93">
        <v>6.33</v>
      </c>
      <c r="U197" s="94">
        <v>7395</v>
      </c>
      <c r="V197" s="93">
        <v>1</v>
      </c>
      <c r="W197" s="93" t="s">
        <v>342</v>
      </c>
      <c r="X197" s="94">
        <v>350</v>
      </c>
      <c r="Y197" s="93" t="s">
        <v>248</v>
      </c>
      <c r="Z197" s="135" t="s">
        <v>476</v>
      </c>
      <c r="AA197" s="99"/>
      <c r="AB197" s="113"/>
    </row>
    <row r="198" spans="1:28" s="23" customFormat="1" ht="64.5" thickBot="1" x14ac:dyDescent="0.25">
      <c r="A198" s="23" t="str">
        <f t="shared" si="2"/>
        <v>065800000030516850</v>
      </c>
      <c r="B198" s="136" t="s">
        <v>220</v>
      </c>
      <c r="C198" s="137">
        <v>5487000</v>
      </c>
      <c r="D198" s="137">
        <v>5487000</v>
      </c>
      <c r="E198" s="138">
        <v>1</v>
      </c>
      <c r="F198" s="139">
        <v>0</v>
      </c>
      <c r="G198" s="54">
        <v>1</v>
      </c>
      <c r="H198" s="55">
        <v>0</v>
      </c>
      <c r="I198" s="140">
        <v>5597000</v>
      </c>
      <c r="J198" s="138">
        <v>1.0200473847275378</v>
      </c>
      <c r="K198" s="139">
        <v>110000</v>
      </c>
      <c r="L198" s="54">
        <v>1.0200473847275378</v>
      </c>
      <c r="M198" s="55">
        <v>110000</v>
      </c>
      <c r="N198" s="141" t="s">
        <v>380</v>
      </c>
      <c r="O198" s="142">
        <v>2</v>
      </c>
      <c r="P198" s="143">
        <v>29.6</v>
      </c>
      <c r="Q198" s="144">
        <v>428</v>
      </c>
      <c r="R198" s="144">
        <v>428</v>
      </c>
      <c r="S198" s="144" t="s">
        <v>302</v>
      </c>
      <c r="T198" s="143">
        <v>5.2619999999999996</v>
      </c>
      <c r="U198" s="144">
        <v>7400</v>
      </c>
      <c r="V198" s="143">
        <v>1</v>
      </c>
      <c r="W198" s="143" t="s">
        <v>381</v>
      </c>
      <c r="X198" s="144">
        <v>500</v>
      </c>
      <c r="Y198" s="143" t="s">
        <v>276</v>
      </c>
      <c r="Z198" s="145" t="s">
        <v>477</v>
      </c>
      <c r="AA198" s="99"/>
      <c r="AB198" s="113"/>
    </row>
    <row r="199" spans="1:28" s="118" customFormat="1" x14ac:dyDescent="0.2">
      <c r="B199" s="146" t="s">
        <v>255</v>
      </c>
      <c r="C199" s="147"/>
      <c r="D199" s="147"/>
      <c r="E199" s="148"/>
      <c r="F199" s="149"/>
      <c r="G199" s="150"/>
      <c r="H199" s="151"/>
      <c r="I199" s="147"/>
      <c r="J199" s="148"/>
      <c r="K199" s="149"/>
      <c r="L199" s="150"/>
      <c r="M199" s="151"/>
      <c r="N199" s="152"/>
      <c r="O199" s="149"/>
      <c r="P199" s="153"/>
      <c r="Q199" s="154"/>
      <c r="R199" s="154"/>
      <c r="S199" s="154"/>
      <c r="T199" s="153"/>
      <c r="U199" s="154"/>
      <c r="V199" s="152"/>
      <c r="W199" s="152"/>
      <c r="X199" s="152"/>
      <c r="Y199" s="152"/>
      <c r="Z199" s="155"/>
      <c r="AA199" s="99"/>
    </row>
    <row r="200" spans="1:28" ht="18.75" customHeight="1" x14ac:dyDescent="0.2">
      <c r="B200" s="156" t="s">
        <v>221</v>
      </c>
      <c r="Z200" s="157"/>
      <c r="AA200" s="99"/>
    </row>
    <row r="201" spans="1:28" s="118" customFormat="1" x14ac:dyDescent="0.2">
      <c r="B201" s="146" t="s">
        <v>222</v>
      </c>
      <c r="C201" s="147"/>
      <c r="D201" s="147"/>
      <c r="E201" s="148"/>
      <c r="F201" s="149"/>
      <c r="G201" s="150"/>
      <c r="H201" s="151"/>
      <c r="I201" s="147"/>
      <c r="J201" s="148"/>
      <c r="K201" s="149"/>
      <c r="L201" s="150"/>
      <c r="M201" s="151"/>
      <c r="N201" s="152"/>
      <c r="O201" s="149"/>
      <c r="P201" s="153"/>
      <c r="Q201" s="154"/>
      <c r="R201" s="154"/>
      <c r="S201" s="154"/>
      <c r="T201" s="153"/>
      <c r="U201" s="154"/>
      <c r="V201" s="152"/>
      <c r="W201" s="152"/>
      <c r="X201" s="152"/>
      <c r="Y201" s="152"/>
      <c r="Z201" s="155"/>
    </row>
    <row r="203" spans="1:28" ht="18.75" x14ac:dyDescent="0.3">
      <c r="B203" s="158" t="s">
        <v>223</v>
      </c>
      <c r="C203" s="159"/>
      <c r="D203" s="159"/>
      <c r="E203" s="160"/>
      <c r="F203" s="159"/>
      <c r="G203" s="161"/>
      <c r="H203" s="162"/>
      <c r="I203" s="159"/>
      <c r="J203" s="160"/>
      <c r="K203" s="159"/>
      <c r="L203" s="161"/>
      <c r="M203" s="162"/>
      <c r="N203" s="159"/>
      <c r="O203" s="159"/>
      <c r="P203" s="163"/>
      <c r="Q203" s="159"/>
      <c r="R203" s="159"/>
      <c r="S203" s="164"/>
      <c r="T203" s="163"/>
      <c r="U203" s="165"/>
    </row>
    <row r="204" spans="1:28" ht="18.75" x14ac:dyDescent="0.3">
      <c r="B204" s="167" t="s">
        <v>224</v>
      </c>
      <c r="C204" s="159"/>
      <c r="D204" s="159"/>
      <c r="E204" s="160"/>
      <c r="F204" s="159"/>
      <c r="G204" s="161"/>
      <c r="H204" s="162"/>
      <c r="I204" s="159"/>
      <c r="J204" s="160"/>
      <c r="K204" s="159"/>
      <c r="L204" s="161"/>
      <c r="M204" s="162"/>
      <c r="N204" s="159"/>
      <c r="O204" s="159"/>
      <c r="P204" s="163"/>
      <c r="Q204" s="159"/>
      <c r="R204" s="159"/>
      <c r="S204" s="164"/>
      <c r="T204" s="163"/>
      <c r="U204" s="165"/>
    </row>
    <row r="205" spans="1:28" ht="18.75" x14ac:dyDescent="0.3">
      <c r="B205" s="168" t="s">
        <v>225</v>
      </c>
      <c r="C205" s="159"/>
      <c r="D205" s="159"/>
      <c r="E205" s="160"/>
      <c r="F205" s="159"/>
      <c r="G205" s="161"/>
      <c r="H205" s="162"/>
      <c r="I205" s="159"/>
      <c r="J205" s="160"/>
      <c r="K205" s="159"/>
      <c r="L205" s="161"/>
      <c r="M205" s="162"/>
      <c r="N205" s="159"/>
      <c r="O205" s="159"/>
      <c r="P205" s="163"/>
      <c r="Q205" s="159"/>
      <c r="R205" s="159"/>
      <c r="S205" s="164"/>
      <c r="T205" s="163"/>
      <c r="U205" s="169"/>
      <c r="Z205" s="2" t="s">
        <v>226</v>
      </c>
    </row>
  </sheetData>
  <mergeCells count="26">
    <mergeCell ref="B53:Z53"/>
    <mergeCell ref="B96:Z96"/>
    <mergeCell ref="Z4:Z6"/>
    <mergeCell ref="E5:F5"/>
    <mergeCell ref="J5:K5"/>
    <mergeCell ref="B7:Z7"/>
    <mergeCell ref="B22:Z22"/>
    <mergeCell ref="B24:Z24"/>
    <mergeCell ref="T4:T6"/>
    <mergeCell ref="U4:U6"/>
    <mergeCell ref="V4:V6"/>
    <mergeCell ref="W4:W6"/>
    <mergeCell ref="X4:X6"/>
    <mergeCell ref="Y4:Y6"/>
    <mergeCell ref="L4:M5"/>
    <mergeCell ref="N4:N6"/>
    <mergeCell ref="O4:O6"/>
    <mergeCell ref="P4:P6"/>
    <mergeCell ref="Q4:R5"/>
    <mergeCell ref="S4:S6"/>
    <mergeCell ref="B4:B6"/>
    <mergeCell ref="C4:D5"/>
    <mergeCell ref="E4:F4"/>
    <mergeCell ref="G4:H5"/>
    <mergeCell ref="I4:I5"/>
    <mergeCell ref="J4:K4"/>
  </mergeCells>
  <printOptions horizontalCentered="1"/>
  <pageMargins left="0.19685039370078741" right="0.19685039370078741" top="0.19685039370078741" bottom="0.19685039370078741" header="0.19685039370078741" footer="0.11811023622047245"/>
  <pageSetup paperSize="9" scale="51" fitToHeight="25"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sheetPr>
  <dimension ref="A1:S177"/>
  <sheetViews>
    <sheetView tabSelected="1" view="pageBreakPreview" topLeftCell="A16" zoomScale="98" zoomScaleSheetLayoutView="98" workbookViewId="0">
      <selection activeCell="F29" sqref="F29"/>
    </sheetView>
  </sheetViews>
  <sheetFormatPr defaultRowHeight="12.75" x14ac:dyDescent="0.2"/>
  <cols>
    <col min="1" max="1" width="18" style="14" customWidth="1"/>
    <col min="2" max="2" width="13.42578125" style="3" customWidth="1"/>
    <col min="3" max="3" width="13.42578125" style="5" customWidth="1"/>
    <col min="4" max="4" width="6.42578125" style="9" customWidth="1"/>
    <col min="5" max="5" width="4.7109375" style="5" customWidth="1"/>
    <col min="6" max="6" width="6.28515625" style="10" customWidth="1"/>
    <col min="7" max="7" width="6.42578125" style="11" customWidth="1"/>
    <col min="8" max="8" width="6.42578125" style="11" hidden="1" customWidth="1"/>
    <col min="9" max="9" width="6.85546875" style="11" customWidth="1"/>
    <col min="10" max="10" width="5.140625" style="10" customWidth="1"/>
    <col min="11" max="11" width="7.42578125" style="12" customWidth="1"/>
    <col min="12" max="12" width="7.7109375" style="9" customWidth="1"/>
    <col min="13" max="13" width="10.85546875" style="9" bestFit="1" customWidth="1"/>
    <col min="14" max="14" width="8.28515625" style="9" customWidth="1"/>
    <col min="15" max="15" width="9.5703125" style="9" customWidth="1"/>
    <col min="16" max="16" width="53.85546875" style="166" customWidth="1"/>
    <col min="17" max="17" width="4" style="1" bestFit="1" customWidth="1"/>
    <col min="18" max="18" width="9.140625" style="1"/>
    <col min="19" max="19" width="8.7109375" style="171" customWidth="1"/>
    <col min="20" max="16384" width="9.140625" style="1"/>
  </cols>
  <sheetData>
    <row r="1" spans="1:19" ht="20.25" x14ac:dyDescent="0.3">
      <c r="A1" s="2"/>
      <c r="P1" s="170" t="s">
        <v>227</v>
      </c>
    </row>
    <row r="2" spans="1:19" ht="20.25" x14ac:dyDescent="0.3">
      <c r="A2" s="2"/>
      <c r="P2" s="170" t="s">
        <v>228</v>
      </c>
    </row>
    <row r="3" spans="1:19" ht="20.25" x14ac:dyDescent="0.3">
      <c r="A3" s="2"/>
      <c r="P3" s="170" t="s">
        <v>229</v>
      </c>
    </row>
    <row r="4" spans="1:19" ht="20.25" x14ac:dyDescent="0.3">
      <c r="A4" s="2"/>
      <c r="P4" s="170" t="s">
        <v>230</v>
      </c>
    </row>
    <row r="5" spans="1:19" ht="20.25" x14ac:dyDescent="0.3">
      <c r="A5" s="2"/>
      <c r="P5" s="170" t="s">
        <v>231</v>
      </c>
    </row>
    <row r="6" spans="1:19" ht="18.75" x14ac:dyDescent="0.3">
      <c r="A6" s="2"/>
      <c r="P6" s="13"/>
    </row>
    <row r="7" spans="1:19" ht="24.75" customHeight="1" x14ac:dyDescent="0.3">
      <c r="A7" s="353" t="s">
        <v>232</v>
      </c>
      <c r="B7" s="353"/>
      <c r="C7" s="353"/>
      <c r="D7" s="353"/>
      <c r="E7" s="353"/>
      <c r="F7" s="353"/>
      <c r="G7" s="353"/>
      <c r="H7" s="353"/>
      <c r="I7" s="353"/>
      <c r="J7" s="353"/>
      <c r="K7" s="353"/>
      <c r="L7" s="353"/>
      <c r="M7" s="353"/>
      <c r="N7" s="353"/>
      <c r="O7" s="353"/>
      <c r="P7" s="353"/>
    </row>
    <row r="8" spans="1:19" ht="18.75" x14ac:dyDescent="0.3">
      <c r="A8" s="2"/>
      <c r="P8" s="13"/>
    </row>
    <row r="9" spans="1:19" ht="13.5" customHeight="1" thickBot="1" x14ac:dyDescent="0.3">
      <c r="P9" s="15" t="s">
        <v>233</v>
      </c>
    </row>
    <row r="10" spans="1:19" s="16" customFormat="1" ht="39" customHeight="1" thickBot="1" x14ac:dyDescent="0.25">
      <c r="A10" s="354" t="s">
        <v>3</v>
      </c>
      <c r="B10" s="354" t="s">
        <v>234</v>
      </c>
      <c r="C10" s="356"/>
      <c r="D10" s="348" t="s">
        <v>7</v>
      </c>
      <c r="E10" s="298" t="s">
        <v>8</v>
      </c>
      <c r="F10" s="301" t="s">
        <v>9</v>
      </c>
      <c r="G10" s="304" t="s">
        <v>10</v>
      </c>
      <c r="H10" s="305"/>
      <c r="I10" s="308" t="s">
        <v>11</v>
      </c>
      <c r="J10" s="338" t="s">
        <v>12</v>
      </c>
      <c r="K10" s="340" t="s">
        <v>13</v>
      </c>
      <c r="L10" s="343" t="s">
        <v>14</v>
      </c>
      <c r="M10" s="346" t="s">
        <v>15</v>
      </c>
      <c r="N10" s="346" t="s">
        <v>16</v>
      </c>
      <c r="O10" s="346" t="s">
        <v>17</v>
      </c>
      <c r="P10" s="332" t="s">
        <v>18</v>
      </c>
      <c r="Q10" s="351" t="s">
        <v>235</v>
      </c>
      <c r="R10" s="352"/>
      <c r="S10" s="286" t="s">
        <v>27</v>
      </c>
    </row>
    <row r="11" spans="1:19" s="16" customFormat="1" ht="53.25" customHeight="1" thickBot="1" x14ac:dyDescent="0.25">
      <c r="A11" s="355"/>
      <c r="B11" s="172" t="s">
        <v>236</v>
      </c>
      <c r="C11" s="173" t="s">
        <v>237</v>
      </c>
      <c r="D11" s="350"/>
      <c r="E11" s="300"/>
      <c r="F11" s="303"/>
      <c r="G11" s="22" t="s">
        <v>25</v>
      </c>
      <c r="H11" s="22" t="s">
        <v>238</v>
      </c>
      <c r="I11" s="310"/>
      <c r="J11" s="339"/>
      <c r="K11" s="342"/>
      <c r="L11" s="345"/>
      <c r="M11" s="347"/>
      <c r="N11" s="347"/>
      <c r="O11" s="347"/>
      <c r="P11" s="334"/>
      <c r="Q11" s="287" t="s">
        <v>239</v>
      </c>
      <c r="R11" s="288" t="s">
        <v>23</v>
      </c>
      <c r="S11" s="289" t="str">
        <f>'ПРЕЙСКУРАНТ НМР'!S11</f>
        <v>включена в цену и в описание</v>
      </c>
    </row>
    <row r="12" spans="1:19" s="23" customFormat="1" ht="19.5" customHeight="1" thickBot="1" x14ac:dyDescent="0.25">
      <c r="A12" s="323" t="s">
        <v>28</v>
      </c>
      <c r="B12" s="324"/>
      <c r="C12" s="324"/>
      <c r="D12" s="324"/>
      <c r="E12" s="324"/>
      <c r="F12" s="324"/>
      <c r="G12" s="324"/>
      <c r="H12" s="324"/>
      <c r="I12" s="324"/>
      <c r="J12" s="324"/>
      <c r="K12" s="324"/>
      <c r="L12" s="324"/>
      <c r="M12" s="324"/>
      <c r="N12" s="324"/>
      <c r="O12" s="324"/>
      <c r="P12" s="326"/>
      <c r="Q12" s="290"/>
      <c r="R12" s="291"/>
      <c r="S12" s="292"/>
    </row>
    <row r="13" spans="1:19" s="24" customFormat="1" ht="51" x14ac:dyDescent="0.2">
      <c r="A13" s="174" t="s">
        <v>29</v>
      </c>
      <c r="B13" s="175">
        <v>2648000</v>
      </c>
      <c r="C13" s="63">
        <v>3124640</v>
      </c>
      <c r="D13" s="31" t="s">
        <v>246</v>
      </c>
      <c r="E13" s="26">
        <v>2</v>
      </c>
      <c r="F13" s="32">
        <v>5.77</v>
      </c>
      <c r="G13" s="33">
        <v>250</v>
      </c>
      <c r="H13" s="33">
        <v>0</v>
      </c>
      <c r="I13" s="33" t="s">
        <v>251</v>
      </c>
      <c r="J13" s="32">
        <v>4.22</v>
      </c>
      <c r="K13" s="34">
        <v>39.9</v>
      </c>
      <c r="L13" s="35">
        <v>1</v>
      </c>
      <c r="M13" s="35" t="s">
        <v>275</v>
      </c>
      <c r="N13" s="35">
        <v>210</v>
      </c>
      <c r="O13" s="35" t="s">
        <v>276</v>
      </c>
      <c r="P13" s="36" t="s">
        <v>277</v>
      </c>
      <c r="Q13" s="293">
        <v>1.9245573518090708</v>
      </c>
      <c r="R13" s="294">
        <v>50000</v>
      </c>
      <c r="S13" s="295"/>
    </row>
    <row r="14" spans="1:19" s="24" customFormat="1" ht="51" x14ac:dyDescent="0.2">
      <c r="A14" s="174" t="s">
        <v>30</v>
      </c>
      <c r="B14" s="175">
        <v>2733000</v>
      </c>
      <c r="C14" s="63">
        <v>3224940</v>
      </c>
      <c r="D14" s="31" t="s">
        <v>246</v>
      </c>
      <c r="E14" s="26">
        <v>2</v>
      </c>
      <c r="F14" s="32">
        <v>5.77</v>
      </c>
      <c r="G14" s="33">
        <v>250</v>
      </c>
      <c r="H14" s="33">
        <v>0</v>
      </c>
      <c r="I14" s="33" t="s">
        <v>251</v>
      </c>
      <c r="J14" s="32">
        <v>4.22</v>
      </c>
      <c r="K14" s="34">
        <v>39.9</v>
      </c>
      <c r="L14" s="35">
        <v>1</v>
      </c>
      <c r="M14" s="35" t="s">
        <v>275</v>
      </c>
      <c r="N14" s="35">
        <v>210</v>
      </c>
      <c r="O14" s="35" t="s">
        <v>276</v>
      </c>
      <c r="P14" s="36" t="s">
        <v>278</v>
      </c>
      <c r="Q14" s="293">
        <v>1.863585538576217</v>
      </c>
      <c r="R14" s="294">
        <v>50000</v>
      </c>
      <c r="S14" s="295"/>
    </row>
    <row r="15" spans="1:19" s="24" customFormat="1" ht="51" x14ac:dyDescent="0.2">
      <c r="A15" s="174" t="s">
        <v>31</v>
      </c>
      <c r="B15" s="175">
        <v>2668000</v>
      </c>
      <c r="C15" s="63">
        <v>3148240</v>
      </c>
      <c r="D15" s="31" t="s">
        <v>246</v>
      </c>
      <c r="E15" s="26">
        <v>2</v>
      </c>
      <c r="F15" s="32">
        <v>5.77</v>
      </c>
      <c r="G15" s="33">
        <v>250</v>
      </c>
      <c r="H15" s="33">
        <v>0</v>
      </c>
      <c r="I15" s="33" t="s">
        <v>251</v>
      </c>
      <c r="J15" s="32">
        <v>4.22</v>
      </c>
      <c r="K15" s="34">
        <v>39.9</v>
      </c>
      <c r="L15" s="35">
        <v>1</v>
      </c>
      <c r="M15" s="35" t="s">
        <v>275</v>
      </c>
      <c r="N15" s="35">
        <v>210</v>
      </c>
      <c r="O15" s="35" t="s">
        <v>276</v>
      </c>
      <c r="P15" s="36" t="s">
        <v>279</v>
      </c>
      <c r="Q15" s="293">
        <v>1.9098548510313265</v>
      </c>
      <c r="R15" s="294">
        <v>50000</v>
      </c>
      <c r="S15" s="295"/>
    </row>
    <row r="16" spans="1:19" s="24" customFormat="1" ht="51" x14ac:dyDescent="0.2">
      <c r="A16" s="174" t="s">
        <v>33</v>
      </c>
      <c r="B16" s="175">
        <v>3271000</v>
      </c>
      <c r="C16" s="63">
        <v>3859780</v>
      </c>
      <c r="D16" s="31" t="s">
        <v>280</v>
      </c>
      <c r="E16" s="31">
        <v>1</v>
      </c>
      <c r="F16" s="32">
        <v>11.22</v>
      </c>
      <c r="G16" s="33">
        <v>300</v>
      </c>
      <c r="H16" s="33">
        <v>0</v>
      </c>
      <c r="I16" s="33" t="s">
        <v>281</v>
      </c>
      <c r="J16" s="32">
        <v>5.94</v>
      </c>
      <c r="K16" s="34">
        <v>27.5</v>
      </c>
      <c r="L16" s="35">
        <v>1</v>
      </c>
      <c r="M16" s="35" t="s">
        <v>282</v>
      </c>
      <c r="N16" s="35" t="s">
        <v>283</v>
      </c>
      <c r="O16" s="35" t="s">
        <v>284</v>
      </c>
      <c r="P16" s="40" t="s">
        <v>285</v>
      </c>
      <c r="Q16" s="293">
        <v>2.507051081165784</v>
      </c>
      <c r="R16" s="294">
        <v>80000</v>
      </c>
      <c r="S16" s="295" t="s">
        <v>240</v>
      </c>
    </row>
    <row r="17" spans="1:19" s="24" customFormat="1" ht="51" x14ac:dyDescent="0.2">
      <c r="A17" s="176" t="s">
        <v>34</v>
      </c>
      <c r="B17" s="177">
        <v>3375000</v>
      </c>
      <c r="C17" s="178">
        <v>3982500</v>
      </c>
      <c r="D17" s="45" t="s">
        <v>280</v>
      </c>
      <c r="E17" s="42">
        <v>1</v>
      </c>
      <c r="F17" s="46">
        <v>11.22</v>
      </c>
      <c r="G17" s="47">
        <v>300</v>
      </c>
      <c r="H17" s="47">
        <v>0</v>
      </c>
      <c r="I17" s="47" t="s">
        <v>281</v>
      </c>
      <c r="J17" s="46">
        <v>5.94</v>
      </c>
      <c r="K17" s="48">
        <v>27.5</v>
      </c>
      <c r="L17" s="49">
        <v>1</v>
      </c>
      <c r="M17" s="49" t="s">
        <v>282</v>
      </c>
      <c r="N17" s="49" t="s">
        <v>283</v>
      </c>
      <c r="O17" s="49" t="s">
        <v>284</v>
      </c>
      <c r="P17" s="50" t="s">
        <v>286</v>
      </c>
      <c r="Q17" s="293">
        <v>2.427921092564489</v>
      </c>
      <c r="R17" s="294">
        <v>80000</v>
      </c>
      <c r="S17" s="295" t="s">
        <v>240</v>
      </c>
    </row>
    <row r="18" spans="1:19" s="24" customFormat="1" ht="51" x14ac:dyDescent="0.2">
      <c r="A18" s="174" t="s">
        <v>35</v>
      </c>
      <c r="B18" s="175">
        <v>2415000</v>
      </c>
      <c r="C18" s="63">
        <v>2849700</v>
      </c>
      <c r="D18" s="31" t="s">
        <v>246</v>
      </c>
      <c r="E18" s="26">
        <v>2</v>
      </c>
      <c r="F18" s="32">
        <v>7.25</v>
      </c>
      <c r="G18" s="33">
        <v>250</v>
      </c>
      <c r="H18" s="33">
        <v>0</v>
      </c>
      <c r="I18" s="33" t="s">
        <v>251</v>
      </c>
      <c r="J18" s="32">
        <v>6.53</v>
      </c>
      <c r="K18" s="34">
        <v>9.3000000000000007</v>
      </c>
      <c r="L18" s="35" t="s">
        <v>248</v>
      </c>
      <c r="M18" s="35" t="s">
        <v>287</v>
      </c>
      <c r="N18" s="35">
        <v>350</v>
      </c>
      <c r="O18" s="35" t="s">
        <v>248</v>
      </c>
      <c r="P18" s="36" t="s">
        <v>288</v>
      </c>
      <c r="Q18" s="293">
        <v>2.027883396704695</v>
      </c>
      <c r="R18" s="294">
        <v>48000</v>
      </c>
      <c r="S18" s="295"/>
    </row>
    <row r="19" spans="1:19" s="24" customFormat="1" ht="51" x14ac:dyDescent="0.2">
      <c r="A19" s="174" t="s">
        <v>36</v>
      </c>
      <c r="B19" s="175">
        <v>3269000</v>
      </c>
      <c r="C19" s="63">
        <v>3857420</v>
      </c>
      <c r="D19" s="31" t="s">
        <v>289</v>
      </c>
      <c r="E19" s="26">
        <v>1</v>
      </c>
      <c r="F19" s="32">
        <v>4.07</v>
      </c>
      <c r="G19" s="33">
        <v>285</v>
      </c>
      <c r="H19" s="33">
        <v>0</v>
      </c>
      <c r="I19" s="33" t="s">
        <v>281</v>
      </c>
      <c r="J19" s="32">
        <v>5.94</v>
      </c>
      <c r="K19" s="34">
        <v>21.7</v>
      </c>
      <c r="L19" s="35">
        <v>1</v>
      </c>
      <c r="M19" s="35" t="s">
        <v>290</v>
      </c>
      <c r="N19" s="35" t="s">
        <v>291</v>
      </c>
      <c r="O19" s="35" t="s">
        <v>284</v>
      </c>
      <c r="P19" s="40" t="s">
        <v>292</v>
      </c>
      <c r="Q19" s="293">
        <v>2.5086233929131367</v>
      </c>
      <c r="R19" s="294">
        <v>80000</v>
      </c>
      <c r="S19" s="295" t="s">
        <v>240</v>
      </c>
    </row>
    <row r="20" spans="1:19" s="24" customFormat="1" ht="51" x14ac:dyDescent="0.2">
      <c r="A20" s="174" t="s">
        <v>37</v>
      </c>
      <c r="B20" s="175">
        <v>3162000</v>
      </c>
      <c r="C20" s="63">
        <v>3731160</v>
      </c>
      <c r="D20" s="31" t="s">
        <v>289</v>
      </c>
      <c r="E20" s="26">
        <v>1</v>
      </c>
      <c r="F20" s="32">
        <v>4.07</v>
      </c>
      <c r="G20" s="33">
        <v>285</v>
      </c>
      <c r="H20" s="33">
        <v>0</v>
      </c>
      <c r="I20" s="33" t="s">
        <v>281</v>
      </c>
      <c r="J20" s="32">
        <v>5.94</v>
      </c>
      <c r="K20" s="34">
        <v>21.7</v>
      </c>
      <c r="L20" s="35">
        <v>1</v>
      </c>
      <c r="M20" s="35" t="s">
        <v>282</v>
      </c>
      <c r="N20" s="35" t="s">
        <v>291</v>
      </c>
      <c r="O20" s="35" t="s">
        <v>284</v>
      </c>
      <c r="P20" s="40" t="s">
        <v>293</v>
      </c>
      <c r="Q20" s="293">
        <v>2.5957170668397254</v>
      </c>
      <c r="R20" s="294">
        <v>80000</v>
      </c>
      <c r="S20" s="295" t="s">
        <v>240</v>
      </c>
    </row>
    <row r="21" spans="1:19" s="24" customFormat="1" ht="51" x14ac:dyDescent="0.2">
      <c r="A21" s="174" t="s">
        <v>38</v>
      </c>
      <c r="B21" s="175">
        <v>3272000</v>
      </c>
      <c r="C21" s="63">
        <v>3860960</v>
      </c>
      <c r="D21" s="31" t="s">
        <v>280</v>
      </c>
      <c r="E21" s="26">
        <v>1</v>
      </c>
      <c r="F21" s="32">
        <v>7.32</v>
      </c>
      <c r="G21" s="33">
        <v>285</v>
      </c>
      <c r="H21" s="33">
        <v>0</v>
      </c>
      <c r="I21" s="33" t="s">
        <v>281</v>
      </c>
      <c r="J21" s="32">
        <v>5.94</v>
      </c>
      <c r="K21" s="34">
        <v>21.7</v>
      </c>
      <c r="L21" s="35">
        <v>1</v>
      </c>
      <c r="M21" s="35" t="s">
        <v>282</v>
      </c>
      <c r="N21" s="35" t="s">
        <v>291</v>
      </c>
      <c r="O21" s="35" t="s">
        <v>284</v>
      </c>
      <c r="P21" s="40" t="s">
        <v>294</v>
      </c>
      <c r="Q21" s="293">
        <v>2.5062656641604093</v>
      </c>
      <c r="R21" s="294">
        <v>80000</v>
      </c>
      <c r="S21" s="295" t="s">
        <v>240</v>
      </c>
    </row>
    <row r="22" spans="1:19" s="24" customFormat="1" ht="51" x14ac:dyDescent="0.2">
      <c r="A22" s="174" t="s">
        <v>39</v>
      </c>
      <c r="B22" s="175">
        <v>3732000</v>
      </c>
      <c r="C22" s="63">
        <v>4403760</v>
      </c>
      <c r="D22" s="31" t="s">
        <v>295</v>
      </c>
      <c r="E22" s="26">
        <v>2</v>
      </c>
      <c r="F22" s="32">
        <v>14.1</v>
      </c>
      <c r="G22" s="33">
        <v>300</v>
      </c>
      <c r="H22" s="33">
        <v>0</v>
      </c>
      <c r="I22" s="33" t="s">
        <v>281</v>
      </c>
      <c r="J22" s="32">
        <v>5.94</v>
      </c>
      <c r="K22" s="34">
        <v>46.6</v>
      </c>
      <c r="L22" s="35">
        <v>1</v>
      </c>
      <c r="M22" s="35" t="s">
        <v>296</v>
      </c>
      <c r="N22" s="35">
        <v>500</v>
      </c>
      <c r="O22" s="35" t="s">
        <v>276</v>
      </c>
      <c r="P22" s="40" t="s">
        <v>297</v>
      </c>
      <c r="Q22" s="293">
        <v>2.4149286498353462</v>
      </c>
      <c r="R22" s="294">
        <v>88000</v>
      </c>
      <c r="S22" s="295" t="s">
        <v>240</v>
      </c>
    </row>
    <row r="23" spans="1:19" s="24" customFormat="1" ht="51" x14ac:dyDescent="0.2">
      <c r="A23" s="174" t="s">
        <v>40</v>
      </c>
      <c r="B23" s="175">
        <v>3657000</v>
      </c>
      <c r="C23" s="63">
        <v>4315260</v>
      </c>
      <c r="D23" s="31" t="s">
        <v>295</v>
      </c>
      <c r="E23" s="26">
        <v>2</v>
      </c>
      <c r="F23" s="32">
        <v>14.1</v>
      </c>
      <c r="G23" s="33">
        <v>300</v>
      </c>
      <c r="H23" s="33">
        <v>0</v>
      </c>
      <c r="I23" s="33" t="s">
        <v>281</v>
      </c>
      <c r="J23" s="32">
        <v>4.9800000000000004</v>
      </c>
      <c r="K23" s="34">
        <v>46.6</v>
      </c>
      <c r="L23" s="35">
        <v>1</v>
      </c>
      <c r="M23" s="35" t="s">
        <v>296</v>
      </c>
      <c r="N23" s="35">
        <v>500</v>
      </c>
      <c r="O23" s="35" t="s">
        <v>276</v>
      </c>
      <c r="P23" s="40" t="s">
        <v>298</v>
      </c>
      <c r="Q23" s="293">
        <v>2.4656766601288922</v>
      </c>
      <c r="R23" s="294">
        <v>88000</v>
      </c>
      <c r="S23" s="295" t="s">
        <v>240</v>
      </c>
    </row>
    <row r="24" spans="1:19" s="24" customFormat="1" ht="63.75" x14ac:dyDescent="0.2">
      <c r="A24" s="174" t="s">
        <v>41</v>
      </c>
      <c r="B24" s="175">
        <v>3810000</v>
      </c>
      <c r="C24" s="63">
        <v>4495800</v>
      </c>
      <c r="D24" s="31" t="s">
        <v>295</v>
      </c>
      <c r="E24" s="26">
        <v>2</v>
      </c>
      <c r="F24" s="32">
        <v>14.1</v>
      </c>
      <c r="G24" s="33">
        <v>300</v>
      </c>
      <c r="H24" s="33">
        <v>0</v>
      </c>
      <c r="I24" s="33" t="s">
        <v>281</v>
      </c>
      <c r="J24" s="32">
        <v>5.94</v>
      </c>
      <c r="K24" s="34">
        <v>46.6</v>
      </c>
      <c r="L24" s="35">
        <v>1</v>
      </c>
      <c r="M24" s="35" t="s">
        <v>296</v>
      </c>
      <c r="N24" s="35">
        <v>500</v>
      </c>
      <c r="O24" s="35" t="s">
        <v>276</v>
      </c>
      <c r="P24" s="40" t="s">
        <v>299</v>
      </c>
      <c r="Q24" s="293">
        <v>2.3643202579258542</v>
      </c>
      <c r="R24" s="294">
        <v>88000</v>
      </c>
      <c r="S24" s="295" t="s">
        <v>240</v>
      </c>
    </row>
    <row r="25" spans="1:19" s="24" customFormat="1" ht="51.75" thickBot="1" x14ac:dyDescent="0.25">
      <c r="A25" s="174" t="s">
        <v>42</v>
      </c>
      <c r="B25" s="175">
        <v>3568000</v>
      </c>
      <c r="C25" s="63">
        <v>4210240</v>
      </c>
      <c r="D25" s="31" t="s">
        <v>295</v>
      </c>
      <c r="E25" s="26">
        <v>2</v>
      </c>
      <c r="F25" s="32">
        <v>11.19</v>
      </c>
      <c r="G25" s="33">
        <v>300</v>
      </c>
      <c r="H25" s="33">
        <v>0</v>
      </c>
      <c r="I25" s="33" t="s">
        <v>281</v>
      </c>
      <c r="J25" s="32">
        <v>5.43</v>
      </c>
      <c r="K25" s="34">
        <v>36.5</v>
      </c>
      <c r="L25" s="35">
        <v>1</v>
      </c>
      <c r="M25" s="35" t="s">
        <v>300</v>
      </c>
      <c r="N25" s="35">
        <v>500</v>
      </c>
      <c r="O25" s="35" t="s">
        <v>276</v>
      </c>
      <c r="P25" s="40" t="s">
        <v>301</v>
      </c>
      <c r="Q25" s="293">
        <v>2.5287356321838956</v>
      </c>
      <c r="R25" s="294">
        <v>88000</v>
      </c>
      <c r="S25" s="295" t="s">
        <v>240</v>
      </c>
    </row>
    <row r="26" spans="1:19" s="24" customFormat="1" ht="18" customHeight="1" thickBot="1" x14ac:dyDescent="0.25">
      <c r="A26" s="323" t="s">
        <v>46</v>
      </c>
      <c r="B26" s="324"/>
      <c r="C26" s="324"/>
      <c r="D26" s="324"/>
      <c r="E26" s="324"/>
      <c r="F26" s="324"/>
      <c r="G26" s="324"/>
      <c r="H26" s="324"/>
      <c r="I26" s="324"/>
      <c r="J26" s="324"/>
      <c r="K26" s="324"/>
      <c r="L26" s="324"/>
      <c r="M26" s="324"/>
      <c r="N26" s="324"/>
      <c r="O26" s="324"/>
      <c r="P26" s="326"/>
      <c r="Q26" s="293"/>
      <c r="R26" s="294"/>
      <c r="S26" s="295"/>
    </row>
    <row r="27" spans="1:19" s="24" customFormat="1" ht="38.25" x14ac:dyDescent="0.2">
      <c r="A27" s="179" t="s">
        <v>47</v>
      </c>
      <c r="B27" s="175">
        <v>3287000</v>
      </c>
      <c r="C27" s="63">
        <v>3878660</v>
      </c>
      <c r="D27" s="31" t="s">
        <v>280</v>
      </c>
      <c r="E27" s="26">
        <v>1</v>
      </c>
      <c r="F27" s="32">
        <v>12.3</v>
      </c>
      <c r="G27" s="33">
        <v>300</v>
      </c>
      <c r="H27" s="33">
        <v>0</v>
      </c>
      <c r="I27" s="33" t="s">
        <v>281</v>
      </c>
      <c r="J27" s="32">
        <v>6.53</v>
      </c>
      <c r="K27" s="34" t="s">
        <v>248</v>
      </c>
      <c r="L27" s="35">
        <v>1</v>
      </c>
      <c r="M27" s="35" t="s">
        <v>290</v>
      </c>
      <c r="N27" s="35" t="s">
        <v>283</v>
      </c>
      <c r="O27" s="35" t="s">
        <v>306</v>
      </c>
      <c r="P27" s="40" t="s">
        <v>307</v>
      </c>
      <c r="Q27" s="293">
        <v>2.4945431867789267</v>
      </c>
      <c r="R27" s="294">
        <v>80000</v>
      </c>
      <c r="S27" s="295" t="s">
        <v>240</v>
      </c>
    </row>
    <row r="28" spans="1:19" s="24" customFormat="1" ht="38.25" x14ac:dyDescent="0.2">
      <c r="A28" s="179" t="s">
        <v>48</v>
      </c>
      <c r="B28" s="175">
        <v>3274000</v>
      </c>
      <c r="C28" s="63">
        <v>3863320</v>
      </c>
      <c r="D28" s="31" t="s">
        <v>280</v>
      </c>
      <c r="E28" s="26">
        <v>1</v>
      </c>
      <c r="F28" s="32">
        <v>12.3</v>
      </c>
      <c r="G28" s="33">
        <v>300</v>
      </c>
      <c r="H28" s="33">
        <v>0</v>
      </c>
      <c r="I28" s="33" t="s">
        <v>281</v>
      </c>
      <c r="J28" s="32">
        <v>6.53</v>
      </c>
      <c r="K28" s="34" t="s">
        <v>248</v>
      </c>
      <c r="L28" s="35">
        <v>1</v>
      </c>
      <c r="M28" s="35" t="s">
        <v>290</v>
      </c>
      <c r="N28" s="35" t="s">
        <v>283</v>
      </c>
      <c r="O28" s="35" t="s">
        <v>306</v>
      </c>
      <c r="P28" s="40" t="s">
        <v>308</v>
      </c>
      <c r="Q28" s="293">
        <v>2.5046963055729492</v>
      </c>
      <c r="R28" s="294">
        <v>80000</v>
      </c>
      <c r="S28" s="295" t="s">
        <v>240</v>
      </c>
    </row>
    <row r="29" spans="1:19" s="24" customFormat="1" ht="63.75" x14ac:dyDescent="0.2">
      <c r="A29" s="179" t="s">
        <v>49</v>
      </c>
      <c r="B29" s="175">
        <v>3164000</v>
      </c>
      <c r="C29" s="63">
        <v>3733520</v>
      </c>
      <c r="D29" s="31" t="s">
        <v>280</v>
      </c>
      <c r="E29" s="26">
        <v>1</v>
      </c>
      <c r="F29" s="32">
        <v>12.3</v>
      </c>
      <c r="G29" s="33">
        <v>300</v>
      </c>
      <c r="H29" s="33">
        <v>0</v>
      </c>
      <c r="I29" s="33" t="s">
        <v>281</v>
      </c>
      <c r="J29" s="32">
        <v>6.53</v>
      </c>
      <c r="K29" s="34" t="s">
        <v>248</v>
      </c>
      <c r="L29" s="35">
        <v>1</v>
      </c>
      <c r="M29" s="35" t="s">
        <v>290</v>
      </c>
      <c r="N29" s="35" t="s">
        <v>283</v>
      </c>
      <c r="O29" s="35" t="s">
        <v>306</v>
      </c>
      <c r="P29" s="36" t="s">
        <v>309</v>
      </c>
      <c r="Q29" s="293">
        <v>0</v>
      </c>
      <c r="R29" s="294">
        <v>0</v>
      </c>
      <c r="S29" s="295"/>
    </row>
    <row r="30" spans="1:19" s="23" customFormat="1" ht="51" x14ac:dyDescent="0.2">
      <c r="A30" s="180" t="s">
        <v>50</v>
      </c>
      <c r="B30" s="175">
        <v>3325000</v>
      </c>
      <c r="C30" s="63">
        <v>3923500</v>
      </c>
      <c r="D30" s="31" t="s">
        <v>280</v>
      </c>
      <c r="E30" s="26">
        <v>1</v>
      </c>
      <c r="F30" s="32">
        <v>12.3</v>
      </c>
      <c r="G30" s="33">
        <v>300</v>
      </c>
      <c r="H30" s="33">
        <v>0</v>
      </c>
      <c r="I30" s="33" t="s">
        <v>281</v>
      </c>
      <c r="J30" s="32">
        <v>6.53</v>
      </c>
      <c r="K30" s="34" t="s">
        <v>248</v>
      </c>
      <c r="L30" s="35">
        <v>1</v>
      </c>
      <c r="M30" s="35" t="s">
        <v>290</v>
      </c>
      <c r="N30" s="35" t="s">
        <v>283</v>
      </c>
      <c r="O30" s="35" t="s">
        <v>306</v>
      </c>
      <c r="P30" s="40" t="s">
        <v>310</v>
      </c>
      <c r="Q30" s="293">
        <v>2.4653312788905879</v>
      </c>
      <c r="R30" s="294">
        <v>80000</v>
      </c>
      <c r="S30" s="295" t="s">
        <v>240</v>
      </c>
    </row>
    <row r="31" spans="1:19" s="23" customFormat="1" ht="38.25" x14ac:dyDescent="0.2">
      <c r="A31" s="180" t="s">
        <v>61</v>
      </c>
      <c r="B31" s="175">
        <v>3013000</v>
      </c>
      <c r="C31" s="63">
        <v>3555340</v>
      </c>
      <c r="D31" s="31" t="s">
        <v>295</v>
      </c>
      <c r="E31" s="26">
        <v>2</v>
      </c>
      <c r="F31" s="32">
        <v>15.5</v>
      </c>
      <c r="G31" s="33">
        <v>300</v>
      </c>
      <c r="H31" s="33">
        <v>0</v>
      </c>
      <c r="I31" s="33" t="s">
        <v>281</v>
      </c>
      <c r="J31" s="32">
        <v>5.94</v>
      </c>
      <c r="K31" s="34" t="s">
        <v>248</v>
      </c>
      <c r="L31" s="35">
        <v>1</v>
      </c>
      <c r="M31" s="35" t="s">
        <v>322</v>
      </c>
      <c r="N31" s="35">
        <v>350</v>
      </c>
      <c r="O31" s="35" t="s">
        <v>323</v>
      </c>
      <c r="P31" s="40" t="s">
        <v>324</v>
      </c>
      <c r="Q31" s="293">
        <v>2.5876744977868498</v>
      </c>
      <c r="R31" s="294">
        <v>76000</v>
      </c>
      <c r="S31" s="295" t="s">
        <v>240</v>
      </c>
    </row>
    <row r="32" spans="1:19" s="23" customFormat="1" ht="38.25" x14ac:dyDescent="0.2">
      <c r="A32" s="180" t="s">
        <v>62</v>
      </c>
      <c r="B32" s="175">
        <v>3098000</v>
      </c>
      <c r="C32" s="63">
        <v>3655640</v>
      </c>
      <c r="D32" s="31" t="s">
        <v>295</v>
      </c>
      <c r="E32" s="26">
        <v>2</v>
      </c>
      <c r="F32" s="32">
        <v>15.5</v>
      </c>
      <c r="G32" s="33">
        <v>300</v>
      </c>
      <c r="H32" s="33">
        <v>0</v>
      </c>
      <c r="I32" s="33" t="s">
        <v>281</v>
      </c>
      <c r="J32" s="32">
        <v>5.94</v>
      </c>
      <c r="K32" s="34" t="s">
        <v>248</v>
      </c>
      <c r="L32" s="35">
        <v>1</v>
      </c>
      <c r="M32" s="35" t="s">
        <v>322</v>
      </c>
      <c r="N32" s="35">
        <v>350</v>
      </c>
      <c r="O32" s="35" t="s">
        <v>323</v>
      </c>
      <c r="P32" s="40" t="s">
        <v>324</v>
      </c>
      <c r="Q32" s="293">
        <v>2.5148908007941628</v>
      </c>
      <c r="R32" s="294">
        <v>76000</v>
      </c>
      <c r="S32" s="295" t="s">
        <v>240</v>
      </c>
    </row>
    <row r="33" spans="1:19" s="23" customFormat="1" ht="63.75" x14ac:dyDescent="0.2">
      <c r="A33" s="180" t="s">
        <v>63</v>
      </c>
      <c r="B33" s="175">
        <v>3093000</v>
      </c>
      <c r="C33" s="63">
        <v>3649740</v>
      </c>
      <c r="D33" s="31" t="s">
        <v>295</v>
      </c>
      <c r="E33" s="26">
        <v>2</v>
      </c>
      <c r="F33" s="32">
        <v>15.5</v>
      </c>
      <c r="G33" s="33">
        <v>300</v>
      </c>
      <c r="H33" s="33">
        <v>0</v>
      </c>
      <c r="I33" s="33" t="s">
        <v>281</v>
      </c>
      <c r="J33" s="32">
        <v>5.43</v>
      </c>
      <c r="K33" s="34" t="s">
        <v>248</v>
      </c>
      <c r="L33" s="35">
        <v>1</v>
      </c>
      <c r="M33" s="35" t="s">
        <v>325</v>
      </c>
      <c r="N33" s="35">
        <v>350</v>
      </c>
      <c r="O33" s="35" t="s">
        <v>323</v>
      </c>
      <c r="P33" s="40" t="s">
        <v>326</v>
      </c>
      <c r="Q33" s="293">
        <v>2.5190586675505529</v>
      </c>
      <c r="R33" s="294">
        <v>76000</v>
      </c>
      <c r="S33" s="295" t="s">
        <v>240</v>
      </c>
    </row>
    <row r="34" spans="1:19" s="23" customFormat="1" ht="38.25" x14ac:dyDescent="0.2">
      <c r="A34" s="180" t="s">
        <v>64</v>
      </c>
      <c r="B34" s="175">
        <v>3013000</v>
      </c>
      <c r="C34" s="63">
        <v>3555340</v>
      </c>
      <c r="D34" s="31" t="s">
        <v>295</v>
      </c>
      <c r="E34" s="26">
        <v>2</v>
      </c>
      <c r="F34" s="32">
        <v>15.5</v>
      </c>
      <c r="G34" s="33">
        <v>300</v>
      </c>
      <c r="H34" s="33">
        <v>0</v>
      </c>
      <c r="I34" s="33" t="s">
        <v>281</v>
      </c>
      <c r="J34" s="32">
        <v>6.53</v>
      </c>
      <c r="K34" s="34" t="s">
        <v>248</v>
      </c>
      <c r="L34" s="35">
        <v>1</v>
      </c>
      <c r="M34" s="35" t="s">
        <v>322</v>
      </c>
      <c r="N34" s="35">
        <v>350</v>
      </c>
      <c r="O34" s="35" t="s">
        <v>323</v>
      </c>
      <c r="P34" s="40" t="s">
        <v>327</v>
      </c>
      <c r="Q34" s="293">
        <v>2.5876744977868498</v>
      </c>
      <c r="R34" s="294">
        <v>76000</v>
      </c>
      <c r="S34" s="295" t="s">
        <v>240</v>
      </c>
    </row>
    <row r="35" spans="1:19" s="24" customFormat="1" ht="51" x14ac:dyDescent="0.2">
      <c r="A35" s="179" t="s">
        <v>65</v>
      </c>
      <c r="B35" s="175">
        <v>3171000</v>
      </c>
      <c r="C35" s="63">
        <v>3741780</v>
      </c>
      <c r="D35" s="31" t="s">
        <v>295</v>
      </c>
      <c r="E35" s="26">
        <v>2</v>
      </c>
      <c r="F35" s="32">
        <v>15.5</v>
      </c>
      <c r="G35" s="33">
        <v>300</v>
      </c>
      <c r="H35" s="33">
        <v>0</v>
      </c>
      <c r="I35" s="33" t="s">
        <v>281</v>
      </c>
      <c r="J35" s="32">
        <v>6.53</v>
      </c>
      <c r="K35" s="34" t="s">
        <v>248</v>
      </c>
      <c r="L35" s="35">
        <v>1</v>
      </c>
      <c r="M35" s="35" t="s">
        <v>322</v>
      </c>
      <c r="N35" s="35">
        <v>350</v>
      </c>
      <c r="O35" s="35" t="s">
        <v>323</v>
      </c>
      <c r="P35" s="40" t="s">
        <v>328</v>
      </c>
      <c r="Q35" s="293">
        <v>2.4555735056542858</v>
      </c>
      <c r="R35" s="294">
        <v>76000</v>
      </c>
      <c r="S35" s="295" t="s">
        <v>240</v>
      </c>
    </row>
    <row r="36" spans="1:19" s="23" customFormat="1" ht="63.75" x14ac:dyDescent="0.2">
      <c r="A36" s="181" t="s">
        <v>71</v>
      </c>
      <c r="B36" s="175">
        <v>4441000</v>
      </c>
      <c r="C36" s="63">
        <v>5240380</v>
      </c>
      <c r="D36" s="91" t="s">
        <v>280</v>
      </c>
      <c r="E36" s="92">
        <v>2</v>
      </c>
      <c r="F36" s="93">
        <v>22</v>
      </c>
      <c r="G36" s="94">
        <v>400</v>
      </c>
      <c r="H36" s="94">
        <v>0</v>
      </c>
      <c r="I36" s="94" t="s">
        <v>302</v>
      </c>
      <c r="J36" s="93">
        <v>5.1100000000000003</v>
      </c>
      <c r="K36" s="95" t="s">
        <v>248</v>
      </c>
      <c r="L36" s="96">
        <v>1</v>
      </c>
      <c r="M36" s="96" t="s">
        <v>337</v>
      </c>
      <c r="N36" s="96">
        <v>500</v>
      </c>
      <c r="O36" s="96" t="s">
        <v>338</v>
      </c>
      <c r="P36" s="97" t="s">
        <v>339</v>
      </c>
      <c r="Q36" s="293">
        <v>1.9747416762342169</v>
      </c>
      <c r="R36" s="294">
        <v>86000</v>
      </c>
      <c r="S36" s="295"/>
    </row>
    <row r="37" spans="1:19" s="23" customFormat="1" ht="63.75" x14ac:dyDescent="0.2">
      <c r="A37" s="181" t="s">
        <v>72</v>
      </c>
      <c r="B37" s="175">
        <v>4474000</v>
      </c>
      <c r="C37" s="63">
        <v>5279320</v>
      </c>
      <c r="D37" s="91" t="s">
        <v>280</v>
      </c>
      <c r="E37" s="92">
        <v>2</v>
      </c>
      <c r="F37" s="93">
        <v>22</v>
      </c>
      <c r="G37" s="94">
        <v>400</v>
      </c>
      <c r="H37" s="94">
        <v>0</v>
      </c>
      <c r="I37" s="94" t="s">
        <v>302</v>
      </c>
      <c r="J37" s="93">
        <v>5.1429999999999998</v>
      </c>
      <c r="K37" s="95" t="s">
        <v>248</v>
      </c>
      <c r="L37" s="96">
        <v>1</v>
      </c>
      <c r="M37" s="96" t="s">
        <v>337</v>
      </c>
      <c r="N37" s="96">
        <v>500</v>
      </c>
      <c r="O37" s="96" t="s">
        <v>340</v>
      </c>
      <c r="P37" s="97" t="s">
        <v>341</v>
      </c>
      <c r="Q37" s="293">
        <v>1.9598906107566165</v>
      </c>
      <c r="R37" s="294">
        <v>86000</v>
      </c>
      <c r="S37" s="295"/>
    </row>
    <row r="38" spans="1:19" s="23" customFormat="1" ht="64.5" thickBot="1" x14ac:dyDescent="0.25">
      <c r="A38" s="181" t="s">
        <v>73</v>
      </c>
      <c r="B38" s="175">
        <v>4843000</v>
      </c>
      <c r="C38" s="63">
        <v>5714740</v>
      </c>
      <c r="D38" s="91" t="s">
        <v>280</v>
      </c>
      <c r="E38" s="92">
        <v>1</v>
      </c>
      <c r="F38" s="93">
        <v>17</v>
      </c>
      <c r="G38" s="94">
        <v>400</v>
      </c>
      <c r="H38" s="94">
        <v>0</v>
      </c>
      <c r="I38" s="94" t="s">
        <v>302</v>
      </c>
      <c r="J38" s="93">
        <v>6.88</v>
      </c>
      <c r="K38" s="95" t="s">
        <v>248</v>
      </c>
      <c r="L38" s="96">
        <v>1</v>
      </c>
      <c r="M38" s="96" t="s">
        <v>342</v>
      </c>
      <c r="N38" s="96">
        <v>350</v>
      </c>
      <c r="O38" s="96" t="s">
        <v>343</v>
      </c>
      <c r="P38" s="97" t="s">
        <v>344</v>
      </c>
      <c r="Q38" s="293">
        <v>1.9793640766477125</v>
      </c>
      <c r="R38" s="294">
        <v>94000</v>
      </c>
      <c r="S38" s="295"/>
    </row>
    <row r="39" spans="1:19" s="24" customFormat="1" ht="18.75" customHeight="1" thickBot="1" x14ac:dyDescent="0.25">
      <c r="A39" s="323" t="s">
        <v>75</v>
      </c>
      <c r="B39" s="324"/>
      <c r="C39" s="324"/>
      <c r="D39" s="324"/>
      <c r="E39" s="324"/>
      <c r="F39" s="324"/>
      <c r="G39" s="324"/>
      <c r="H39" s="324"/>
      <c r="I39" s="324"/>
      <c r="J39" s="324"/>
      <c r="K39" s="324"/>
      <c r="L39" s="324"/>
      <c r="M39" s="324"/>
      <c r="N39" s="324"/>
      <c r="O39" s="324"/>
      <c r="P39" s="326"/>
      <c r="Q39" s="293"/>
      <c r="R39" s="294"/>
      <c r="S39" s="295"/>
    </row>
    <row r="40" spans="1:19" s="24" customFormat="1" ht="51" x14ac:dyDescent="0.2">
      <c r="A40" s="180" t="s">
        <v>76</v>
      </c>
      <c r="B40" s="182">
        <v>3433000</v>
      </c>
      <c r="C40" s="63">
        <v>4050940</v>
      </c>
      <c r="D40" s="31" t="s">
        <v>280</v>
      </c>
      <c r="E40" s="26">
        <v>1</v>
      </c>
      <c r="F40" s="32">
        <v>9.5</v>
      </c>
      <c r="G40" s="33">
        <v>300</v>
      </c>
      <c r="H40" s="33">
        <v>300</v>
      </c>
      <c r="I40" s="33" t="s">
        <v>281</v>
      </c>
      <c r="J40" s="32">
        <v>5.94</v>
      </c>
      <c r="K40" s="34">
        <v>6.6</v>
      </c>
      <c r="L40" s="35" t="s">
        <v>248</v>
      </c>
      <c r="M40" s="35" t="s">
        <v>282</v>
      </c>
      <c r="N40" s="35" t="s">
        <v>291</v>
      </c>
      <c r="O40" s="35" t="s">
        <v>276</v>
      </c>
      <c r="P40" s="40" t="s">
        <v>347</v>
      </c>
      <c r="Q40" s="293">
        <v>2.5082114063899752</v>
      </c>
      <c r="R40" s="294">
        <v>84000</v>
      </c>
      <c r="S40" s="295" t="s">
        <v>240</v>
      </c>
    </row>
    <row r="41" spans="1:19" s="24" customFormat="1" ht="38.25" x14ac:dyDescent="0.2">
      <c r="A41" s="180" t="s">
        <v>79</v>
      </c>
      <c r="B41" s="182">
        <v>3498000</v>
      </c>
      <c r="C41" s="63">
        <v>4127640</v>
      </c>
      <c r="D41" s="31" t="s">
        <v>295</v>
      </c>
      <c r="E41" s="26">
        <v>2</v>
      </c>
      <c r="F41" s="32">
        <v>12</v>
      </c>
      <c r="G41" s="33">
        <v>300</v>
      </c>
      <c r="H41" s="33">
        <v>0</v>
      </c>
      <c r="I41" s="33" t="s">
        <v>281</v>
      </c>
      <c r="J41" s="32">
        <v>5.94</v>
      </c>
      <c r="K41" s="34">
        <v>15.2</v>
      </c>
      <c r="L41" s="35">
        <v>1</v>
      </c>
      <c r="M41" s="35" t="s">
        <v>349</v>
      </c>
      <c r="N41" s="35">
        <v>500</v>
      </c>
      <c r="O41" s="35" t="s">
        <v>276</v>
      </c>
      <c r="P41" s="40" t="s">
        <v>350</v>
      </c>
      <c r="Q41" s="293">
        <v>2.4604569420035176</v>
      </c>
      <c r="R41" s="294">
        <v>84000</v>
      </c>
      <c r="S41" s="295" t="s">
        <v>240</v>
      </c>
    </row>
    <row r="42" spans="1:19" s="24" customFormat="1" ht="51" x14ac:dyDescent="0.2">
      <c r="A42" s="180" t="s">
        <v>80</v>
      </c>
      <c r="B42" s="182">
        <v>3423000</v>
      </c>
      <c r="C42" s="63">
        <v>4039140</v>
      </c>
      <c r="D42" s="31" t="s">
        <v>295</v>
      </c>
      <c r="E42" s="26">
        <v>2</v>
      </c>
      <c r="F42" s="32">
        <v>11.5</v>
      </c>
      <c r="G42" s="33">
        <v>300</v>
      </c>
      <c r="H42" s="33">
        <v>0</v>
      </c>
      <c r="I42" s="33" t="s">
        <v>281</v>
      </c>
      <c r="J42" s="32">
        <v>4.9800000000000004</v>
      </c>
      <c r="K42" s="34">
        <v>15.2</v>
      </c>
      <c r="L42" s="35">
        <v>1</v>
      </c>
      <c r="M42" s="35" t="s">
        <v>296</v>
      </c>
      <c r="N42" s="35">
        <v>500</v>
      </c>
      <c r="O42" s="35" t="s">
        <v>276</v>
      </c>
      <c r="P42" s="40" t="s">
        <v>351</v>
      </c>
      <c r="Q42" s="293">
        <v>2.5157232704402475</v>
      </c>
      <c r="R42" s="294">
        <v>84000</v>
      </c>
      <c r="S42" s="295" t="s">
        <v>240</v>
      </c>
    </row>
    <row r="43" spans="1:19" s="24" customFormat="1" ht="38.25" x14ac:dyDescent="0.2">
      <c r="A43" s="180" t="s">
        <v>81</v>
      </c>
      <c r="B43" s="182">
        <v>4032000</v>
      </c>
      <c r="C43" s="63">
        <v>4757760</v>
      </c>
      <c r="D43" s="31" t="s">
        <v>295</v>
      </c>
      <c r="E43" s="26">
        <v>2</v>
      </c>
      <c r="F43" s="32">
        <v>14.5</v>
      </c>
      <c r="G43" s="33">
        <v>300</v>
      </c>
      <c r="H43" s="33">
        <v>0</v>
      </c>
      <c r="I43" s="33" t="s">
        <v>281</v>
      </c>
      <c r="J43" s="32">
        <v>5.94</v>
      </c>
      <c r="K43" s="34">
        <v>19</v>
      </c>
      <c r="L43" s="35">
        <v>1</v>
      </c>
      <c r="M43" s="35" t="s">
        <v>349</v>
      </c>
      <c r="N43" s="35">
        <v>350</v>
      </c>
      <c r="O43" s="35" t="s">
        <v>276</v>
      </c>
      <c r="P43" s="40" t="s">
        <v>352</v>
      </c>
      <c r="Q43" s="293">
        <v>2.3869984763839511</v>
      </c>
      <c r="R43" s="294">
        <v>94000</v>
      </c>
      <c r="S43" s="295" t="s">
        <v>240</v>
      </c>
    </row>
    <row r="44" spans="1:19" s="24" customFormat="1" ht="38.25" x14ac:dyDescent="0.2">
      <c r="A44" s="183" t="s">
        <v>77</v>
      </c>
      <c r="B44" s="182">
        <v>2528000</v>
      </c>
      <c r="C44" s="178">
        <v>2983040</v>
      </c>
      <c r="D44" s="45" t="s">
        <v>246</v>
      </c>
      <c r="E44" s="42">
        <v>2</v>
      </c>
      <c r="F44" s="46">
        <v>7.5</v>
      </c>
      <c r="G44" s="47">
        <v>250</v>
      </c>
      <c r="H44" s="47">
        <v>0</v>
      </c>
      <c r="I44" s="47" t="s">
        <v>251</v>
      </c>
      <c r="J44" s="46">
        <v>6.53</v>
      </c>
      <c r="K44" s="48">
        <v>6</v>
      </c>
      <c r="L44" s="49" t="s">
        <v>252</v>
      </c>
      <c r="M44" s="49" t="s">
        <v>300</v>
      </c>
      <c r="N44" s="49">
        <v>210</v>
      </c>
      <c r="O44" s="49" t="s">
        <v>248</v>
      </c>
      <c r="P44" s="112" t="s">
        <v>348</v>
      </c>
      <c r="Q44" s="293">
        <v>2.0177562550443895</v>
      </c>
      <c r="R44" s="294">
        <v>50000</v>
      </c>
      <c r="S44" s="295"/>
    </row>
    <row r="45" spans="1:19" s="24" customFormat="1" ht="38.25" x14ac:dyDescent="0.2">
      <c r="A45" s="180" t="s">
        <v>78</v>
      </c>
      <c r="B45" s="182">
        <v>2613000</v>
      </c>
      <c r="C45" s="63">
        <v>3083340</v>
      </c>
      <c r="D45" s="31" t="s">
        <v>246</v>
      </c>
      <c r="E45" s="26">
        <v>2</v>
      </c>
      <c r="F45" s="32">
        <v>7.5</v>
      </c>
      <c r="G45" s="33">
        <v>250</v>
      </c>
      <c r="H45" s="33">
        <v>0</v>
      </c>
      <c r="I45" s="33" t="s">
        <v>251</v>
      </c>
      <c r="J45" s="32">
        <v>6.53</v>
      </c>
      <c r="K45" s="34">
        <v>6</v>
      </c>
      <c r="L45" s="35" t="s">
        <v>252</v>
      </c>
      <c r="M45" s="35" t="s">
        <v>300</v>
      </c>
      <c r="N45" s="35">
        <v>210</v>
      </c>
      <c r="O45" s="35" t="s">
        <v>248</v>
      </c>
      <c r="P45" s="36" t="s">
        <v>348</v>
      </c>
      <c r="Q45" s="293">
        <v>1.9508388607101068</v>
      </c>
      <c r="R45" s="294">
        <v>50000</v>
      </c>
      <c r="S45" s="295"/>
    </row>
    <row r="46" spans="1:19" s="114" customFormat="1" ht="38.25" x14ac:dyDescent="0.2">
      <c r="A46" s="180" t="s">
        <v>82</v>
      </c>
      <c r="B46" s="182">
        <v>2787000</v>
      </c>
      <c r="C46" s="63">
        <v>3288660</v>
      </c>
      <c r="D46" s="31" t="s">
        <v>246</v>
      </c>
      <c r="E46" s="26">
        <v>2</v>
      </c>
      <c r="F46" s="32">
        <v>11.87</v>
      </c>
      <c r="G46" s="33">
        <v>300</v>
      </c>
      <c r="H46" s="33">
        <v>0</v>
      </c>
      <c r="I46" s="33" t="s">
        <v>281</v>
      </c>
      <c r="J46" s="32">
        <v>6.33</v>
      </c>
      <c r="K46" s="34">
        <v>6.5</v>
      </c>
      <c r="L46" s="35" t="s">
        <v>252</v>
      </c>
      <c r="M46" s="35" t="s">
        <v>303</v>
      </c>
      <c r="N46" s="35">
        <v>210</v>
      </c>
      <c r="O46" s="35" t="s">
        <v>252</v>
      </c>
      <c r="P46" s="36" t="s">
        <v>353</v>
      </c>
      <c r="Q46" s="293">
        <v>1.975850713501643</v>
      </c>
      <c r="R46" s="294">
        <v>54000</v>
      </c>
      <c r="S46" s="295"/>
    </row>
    <row r="47" spans="1:19" s="114" customFormat="1" ht="51" x14ac:dyDescent="0.2">
      <c r="A47" s="180" t="s">
        <v>83</v>
      </c>
      <c r="B47" s="182">
        <v>3939000</v>
      </c>
      <c r="C47" s="63">
        <v>4648020</v>
      </c>
      <c r="D47" s="31" t="s">
        <v>280</v>
      </c>
      <c r="E47" s="26">
        <v>2</v>
      </c>
      <c r="F47" s="32">
        <v>14</v>
      </c>
      <c r="G47" s="33">
        <v>300</v>
      </c>
      <c r="H47" s="33">
        <v>0</v>
      </c>
      <c r="I47" s="33" t="s">
        <v>281</v>
      </c>
      <c r="J47" s="32">
        <v>5.43</v>
      </c>
      <c r="K47" s="34">
        <v>8.1999999999999993</v>
      </c>
      <c r="L47" s="35" t="s">
        <v>248</v>
      </c>
      <c r="M47" s="35" t="s">
        <v>296</v>
      </c>
      <c r="N47" s="35" t="s">
        <v>291</v>
      </c>
      <c r="O47" s="35" t="s">
        <v>276</v>
      </c>
      <c r="P47" s="40" t="s">
        <v>354</v>
      </c>
      <c r="Q47" s="293">
        <v>2.3382696804364684</v>
      </c>
      <c r="R47" s="294">
        <v>90000</v>
      </c>
      <c r="S47" s="295" t="s">
        <v>240</v>
      </c>
    </row>
    <row r="48" spans="1:19" s="114" customFormat="1" ht="51" x14ac:dyDescent="0.2">
      <c r="A48" s="180" t="s">
        <v>84</v>
      </c>
      <c r="B48" s="182">
        <v>3864000</v>
      </c>
      <c r="C48" s="63">
        <v>4559520</v>
      </c>
      <c r="D48" s="31" t="s">
        <v>280</v>
      </c>
      <c r="E48" s="26">
        <v>2</v>
      </c>
      <c r="F48" s="32">
        <v>14</v>
      </c>
      <c r="G48" s="33">
        <v>300</v>
      </c>
      <c r="H48" s="33">
        <v>0</v>
      </c>
      <c r="I48" s="33" t="s">
        <v>281</v>
      </c>
      <c r="J48" s="32">
        <v>5.43</v>
      </c>
      <c r="K48" s="34">
        <v>8.1999999999999993</v>
      </c>
      <c r="L48" s="35" t="s">
        <v>248</v>
      </c>
      <c r="M48" s="35" t="s">
        <v>296</v>
      </c>
      <c r="N48" s="35" t="s">
        <v>291</v>
      </c>
      <c r="O48" s="35" t="s">
        <v>276</v>
      </c>
      <c r="P48" s="40" t="s">
        <v>355</v>
      </c>
      <c r="Q48" s="293">
        <v>2.3847376788553163</v>
      </c>
      <c r="R48" s="294">
        <v>90000</v>
      </c>
      <c r="S48" s="295" t="s">
        <v>240</v>
      </c>
    </row>
    <row r="49" spans="1:19" s="114" customFormat="1" ht="38.25" x14ac:dyDescent="0.2">
      <c r="A49" s="180" t="s">
        <v>85</v>
      </c>
      <c r="B49" s="182">
        <v>3464000</v>
      </c>
      <c r="C49" s="63">
        <v>4087520</v>
      </c>
      <c r="D49" s="31" t="s">
        <v>295</v>
      </c>
      <c r="E49" s="26">
        <v>2</v>
      </c>
      <c r="F49" s="32">
        <v>15</v>
      </c>
      <c r="G49" s="33">
        <v>300</v>
      </c>
      <c r="H49" s="33">
        <v>0</v>
      </c>
      <c r="I49" s="33" t="s">
        <v>281</v>
      </c>
      <c r="J49" s="32">
        <v>5.43</v>
      </c>
      <c r="K49" s="34">
        <v>10</v>
      </c>
      <c r="L49" s="35" t="s">
        <v>248</v>
      </c>
      <c r="M49" s="35" t="s">
        <v>296</v>
      </c>
      <c r="N49" s="35">
        <v>350</v>
      </c>
      <c r="O49" s="35" t="s">
        <v>248</v>
      </c>
      <c r="P49" s="40" t="s">
        <v>356</v>
      </c>
      <c r="Q49" s="293">
        <v>2.4852071005917225</v>
      </c>
      <c r="R49" s="294">
        <v>84000</v>
      </c>
      <c r="S49" s="295" t="s">
        <v>240</v>
      </c>
    </row>
    <row r="50" spans="1:19" s="114" customFormat="1" ht="38.25" x14ac:dyDescent="0.2">
      <c r="A50" s="180" t="s">
        <v>86</v>
      </c>
      <c r="B50" s="182">
        <v>3506000</v>
      </c>
      <c r="C50" s="63">
        <v>4137080</v>
      </c>
      <c r="D50" s="31" t="s">
        <v>295</v>
      </c>
      <c r="E50" s="26">
        <v>2</v>
      </c>
      <c r="F50" s="32">
        <v>15</v>
      </c>
      <c r="G50" s="33">
        <v>300</v>
      </c>
      <c r="H50" s="33">
        <v>0</v>
      </c>
      <c r="I50" s="33" t="s">
        <v>281</v>
      </c>
      <c r="J50" s="32">
        <v>5.94</v>
      </c>
      <c r="K50" s="34">
        <v>10</v>
      </c>
      <c r="L50" s="35" t="s">
        <v>248</v>
      </c>
      <c r="M50" s="35" t="s">
        <v>296</v>
      </c>
      <c r="N50" s="35">
        <v>350</v>
      </c>
      <c r="O50" s="35" t="s">
        <v>276</v>
      </c>
      <c r="P50" s="40" t="s">
        <v>357</v>
      </c>
      <c r="Q50" s="293">
        <v>2.4547048509643474</v>
      </c>
      <c r="R50" s="294">
        <v>84000</v>
      </c>
      <c r="S50" s="295" t="s">
        <v>240</v>
      </c>
    </row>
    <row r="51" spans="1:19" s="114" customFormat="1" ht="38.25" x14ac:dyDescent="0.2">
      <c r="A51" s="180" t="s">
        <v>87</v>
      </c>
      <c r="B51" s="182">
        <v>3501000</v>
      </c>
      <c r="C51" s="184">
        <v>4131180</v>
      </c>
      <c r="D51" s="31" t="s">
        <v>295</v>
      </c>
      <c r="E51" s="26">
        <v>2</v>
      </c>
      <c r="F51" s="32">
        <v>15</v>
      </c>
      <c r="G51" s="33">
        <v>300</v>
      </c>
      <c r="H51" s="33">
        <v>0</v>
      </c>
      <c r="I51" s="33" t="s">
        <v>281</v>
      </c>
      <c r="J51" s="32">
        <v>5.94</v>
      </c>
      <c r="K51" s="34">
        <v>10</v>
      </c>
      <c r="L51" s="35" t="s">
        <v>248</v>
      </c>
      <c r="M51" s="35" t="s">
        <v>296</v>
      </c>
      <c r="N51" s="35">
        <v>350</v>
      </c>
      <c r="O51" s="35" t="s">
        <v>276</v>
      </c>
      <c r="P51" s="40" t="s">
        <v>358</v>
      </c>
      <c r="Q51" s="293">
        <v>2.4582967515364373</v>
      </c>
      <c r="R51" s="294">
        <v>84000</v>
      </c>
      <c r="S51" s="295" t="s">
        <v>240</v>
      </c>
    </row>
    <row r="52" spans="1:19" s="114" customFormat="1" ht="51" x14ac:dyDescent="0.2">
      <c r="A52" s="180" t="s">
        <v>88</v>
      </c>
      <c r="B52" s="182">
        <v>3440000</v>
      </c>
      <c r="C52" s="184">
        <v>4059200</v>
      </c>
      <c r="D52" s="31" t="s">
        <v>295</v>
      </c>
      <c r="E52" s="26">
        <v>2</v>
      </c>
      <c r="F52" s="32">
        <v>14.5</v>
      </c>
      <c r="G52" s="33">
        <v>300</v>
      </c>
      <c r="H52" s="33">
        <v>0</v>
      </c>
      <c r="I52" s="33" t="s">
        <v>281</v>
      </c>
      <c r="J52" s="32">
        <v>4.9800000000000004</v>
      </c>
      <c r="K52" s="34">
        <v>10</v>
      </c>
      <c r="L52" s="35" t="s">
        <v>248</v>
      </c>
      <c r="M52" s="35" t="s">
        <v>296</v>
      </c>
      <c r="N52" s="35">
        <v>350</v>
      </c>
      <c r="O52" s="35" t="s">
        <v>276</v>
      </c>
      <c r="P52" s="40" t="s">
        <v>359</v>
      </c>
      <c r="Q52" s="293">
        <v>2.5029797377830789</v>
      </c>
      <c r="R52" s="294">
        <v>84000</v>
      </c>
      <c r="S52" s="295" t="s">
        <v>240</v>
      </c>
    </row>
    <row r="53" spans="1:19" s="114" customFormat="1" ht="38.25" x14ac:dyDescent="0.2">
      <c r="A53" s="180" t="s">
        <v>89</v>
      </c>
      <c r="B53" s="182">
        <v>3516000</v>
      </c>
      <c r="C53" s="184">
        <v>4148880</v>
      </c>
      <c r="D53" s="31" t="s">
        <v>295</v>
      </c>
      <c r="E53" s="26">
        <v>2</v>
      </c>
      <c r="F53" s="32">
        <v>15</v>
      </c>
      <c r="G53" s="33">
        <v>300</v>
      </c>
      <c r="H53" s="33">
        <v>0</v>
      </c>
      <c r="I53" s="33" t="s">
        <v>281</v>
      </c>
      <c r="J53" s="32">
        <v>5.94</v>
      </c>
      <c r="K53" s="34">
        <v>10</v>
      </c>
      <c r="L53" s="35" t="s">
        <v>248</v>
      </c>
      <c r="M53" s="35" t="s">
        <v>296</v>
      </c>
      <c r="N53" s="35">
        <v>350</v>
      </c>
      <c r="O53" s="35" t="s">
        <v>276</v>
      </c>
      <c r="P53" s="40" t="s">
        <v>360</v>
      </c>
      <c r="Q53" s="293">
        <v>2.4475524475524395</v>
      </c>
      <c r="R53" s="294">
        <v>84000</v>
      </c>
      <c r="S53" s="295" t="s">
        <v>240</v>
      </c>
    </row>
    <row r="54" spans="1:19" s="114" customFormat="1" ht="38.25" x14ac:dyDescent="0.2">
      <c r="A54" s="180" t="s">
        <v>90</v>
      </c>
      <c r="B54" s="182">
        <v>3441000</v>
      </c>
      <c r="C54" s="184">
        <v>4060380</v>
      </c>
      <c r="D54" s="31" t="s">
        <v>295</v>
      </c>
      <c r="E54" s="26">
        <v>2</v>
      </c>
      <c r="F54" s="32">
        <v>14.5</v>
      </c>
      <c r="G54" s="33">
        <v>300</v>
      </c>
      <c r="H54" s="33">
        <v>0</v>
      </c>
      <c r="I54" s="33" t="s">
        <v>281</v>
      </c>
      <c r="J54" s="32">
        <v>4.9800000000000004</v>
      </c>
      <c r="K54" s="34">
        <v>10</v>
      </c>
      <c r="L54" s="35" t="s">
        <v>248</v>
      </c>
      <c r="M54" s="35" t="s">
        <v>296</v>
      </c>
      <c r="N54" s="35">
        <v>350</v>
      </c>
      <c r="O54" s="35" t="s">
        <v>276</v>
      </c>
      <c r="P54" s="40" t="s">
        <v>361</v>
      </c>
      <c r="Q54" s="293">
        <v>2.5022341376228781</v>
      </c>
      <c r="R54" s="294">
        <v>84000</v>
      </c>
      <c r="S54" s="295" t="s">
        <v>240</v>
      </c>
    </row>
    <row r="55" spans="1:19" s="114" customFormat="1" ht="51" x14ac:dyDescent="0.2">
      <c r="A55" s="180" t="s">
        <v>91</v>
      </c>
      <c r="B55" s="182">
        <v>4118000</v>
      </c>
      <c r="C55" s="184">
        <v>4859240</v>
      </c>
      <c r="D55" s="31" t="s">
        <v>295</v>
      </c>
      <c r="E55" s="26">
        <v>2</v>
      </c>
      <c r="F55" s="32">
        <v>20</v>
      </c>
      <c r="G55" s="33">
        <v>400</v>
      </c>
      <c r="H55" s="33">
        <v>0</v>
      </c>
      <c r="I55" s="33" t="s">
        <v>302</v>
      </c>
      <c r="J55" s="32">
        <v>5.1100000000000003</v>
      </c>
      <c r="K55" s="34">
        <v>16</v>
      </c>
      <c r="L55" s="35" t="s">
        <v>248</v>
      </c>
      <c r="M55" s="35" t="s">
        <v>303</v>
      </c>
      <c r="N55" s="35">
        <v>350</v>
      </c>
      <c r="O55" s="35" t="s">
        <v>248</v>
      </c>
      <c r="P55" s="36" t="s">
        <v>362</v>
      </c>
      <c r="Q55" s="293">
        <v>2.0317145688800764</v>
      </c>
      <c r="R55" s="294">
        <v>82000</v>
      </c>
      <c r="S55" s="295"/>
    </row>
    <row r="56" spans="1:19" s="114" customFormat="1" ht="51" x14ac:dyDescent="0.2">
      <c r="A56" s="180" t="s">
        <v>92</v>
      </c>
      <c r="B56" s="182">
        <v>4088000</v>
      </c>
      <c r="C56" s="184">
        <v>4823840</v>
      </c>
      <c r="D56" s="31" t="s">
        <v>295</v>
      </c>
      <c r="E56" s="26">
        <v>2</v>
      </c>
      <c r="F56" s="32">
        <v>20</v>
      </c>
      <c r="G56" s="33">
        <v>400</v>
      </c>
      <c r="H56" s="33">
        <v>0</v>
      </c>
      <c r="I56" s="33" t="s">
        <v>302</v>
      </c>
      <c r="J56" s="32">
        <v>5.1100000000000003</v>
      </c>
      <c r="K56" s="34">
        <v>20</v>
      </c>
      <c r="L56" s="35" t="s">
        <v>248</v>
      </c>
      <c r="M56" s="35" t="s">
        <v>303</v>
      </c>
      <c r="N56" s="35">
        <v>350</v>
      </c>
      <c r="O56" s="35" t="s">
        <v>248</v>
      </c>
      <c r="P56" s="36" t="s">
        <v>363</v>
      </c>
      <c r="Q56" s="293">
        <v>2.0469296055916004</v>
      </c>
      <c r="R56" s="294">
        <v>82000</v>
      </c>
      <c r="S56" s="295"/>
    </row>
    <row r="57" spans="1:19" s="114" customFormat="1" ht="51" x14ac:dyDescent="0.2">
      <c r="A57" s="180" t="s">
        <v>93</v>
      </c>
      <c r="B57" s="182">
        <v>4083000</v>
      </c>
      <c r="C57" s="184">
        <v>4817940</v>
      </c>
      <c r="D57" s="31" t="s">
        <v>295</v>
      </c>
      <c r="E57" s="26">
        <v>2</v>
      </c>
      <c r="F57" s="32">
        <v>20</v>
      </c>
      <c r="G57" s="33">
        <v>400</v>
      </c>
      <c r="H57" s="33">
        <v>0</v>
      </c>
      <c r="I57" s="33" t="s">
        <v>302</v>
      </c>
      <c r="J57" s="32">
        <v>5.1100000000000003</v>
      </c>
      <c r="K57" s="34">
        <v>16</v>
      </c>
      <c r="L57" s="35" t="s">
        <v>248</v>
      </c>
      <c r="M57" s="35" t="s">
        <v>303</v>
      </c>
      <c r="N57" s="35">
        <v>350</v>
      </c>
      <c r="O57" s="35" t="s">
        <v>248</v>
      </c>
      <c r="P57" s="36" t="s">
        <v>363</v>
      </c>
      <c r="Q57" s="293">
        <v>2.0494876280929759</v>
      </c>
      <c r="R57" s="294">
        <v>82000</v>
      </c>
      <c r="S57" s="295"/>
    </row>
    <row r="58" spans="1:19" s="114" customFormat="1" ht="51" x14ac:dyDescent="0.2">
      <c r="A58" s="180" t="s">
        <v>94</v>
      </c>
      <c r="B58" s="182">
        <v>4068000</v>
      </c>
      <c r="C58" s="184">
        <v>4800240</v>
      </c>
      <c r="D58" s="31" t="s">
        <v>295</v>
      </c>
      <c r="E58" s="26">
        <v>2</v>
      </c>
      <c r="F58" s="32">
        <v>20</v>
      </c>
      <c r="G58" s="33">
        <v>400</v>
      </c>
      <c r="H58" s="33">
        <v>0</v>
      </c>
      <c r="I58" s="33" t="s">
        <v>302</v>
      </c>
      <c r="J58" s="32">
        <v>5.1100000000000003</v>
      </c>
      <c r="K58" s="34">
        <v>12</v>
      </c>
      <c r="L58" s="35" t="s">
        <v>248</v>
      </c>
      <c r="M58" s="35" t="s">
        <v>303</v>
      </c>
      <c r="N58" s="35">
        <v>350</v>
      </c>
      <c r="O58" s="35" t="s">
        <v>248</v>
      </c>
      <c r="P58" s="36" t="s">
        <v>364</v>
      </c>
      <c r="Q58" s="293">
        <v>2.0572002007024537</v>
      </c>
      <c r="R58" s="294">
        <v>82000</v>
      </c>
      <c r="S58" s="295"/>
    </row>
    <row r="59" spans="1:19" s="114" customFormat="1" ht="51" x14ac:dyDescent="0.2">
      <c r="A59" s="180" t="s">
        <v>95</v>
      </c>
      <c r="B59" s="182">
        <v>4386000</v>
      </c>
      <c r="C59" s="184">
        <v>5175480</v>
      </c>
      <c r="D59" s="31" t="s">
        <v>295</v>
      </c>
      <c r="E59" s="26">
        <v>2</v>
      </c>
      <c r="F59" s="32">
        <v>20</v>
      </c>
      <c r="G59" s="33">
        <v>400</v>
      </c>
      <c r="H59" s="33">
        <v>0</v>
      </c>
      <c r="I59" s="33" t="s">
        <v>302</v>
      </c>
      <c r="J59" s="32">
        <v>5.1100000000000003</v>
      </c>
      <c r="K59" s="34">
        <v>20</v>
      </c>
      <c r="L59" s="35" t="s">
        <v>248</v>
      </c>
      <c r="M59" s="35" t="s">
        <v>303</v>
      </c>
      <c r="N59" s="35">
        <v>350</v>
      </c>
      <c r="O59" s="35" t="s">
        <v>248</v>
      </c>
      <c r="P59" s="36" t="s">
        <v>365</v>
      </c>
      <c r="Q59" s="293">
        <v>1.9052044609665302</v>
      </c>
      <c r="R59" s="294">
        <v>82000</v>
      </c>
      <c r="S59" s="295"/>
    </row>
    <row r="60" spans="1:19" s="114" customFormat="1" ht="51" x14ac:dyDescent="0.2">
      <c r="A60" s="180" t="s">
        <v>96</v>
      </c>
      <c r="B60" s="182">
        <v>4472000</v>
      </c>
      <c r="C60" s="184">
        <v>5276960</v>
      </c>
      <c r="D60" s="31" t="s">
        <v>295</v>
      </c>
      <c r="E60" s="26">
        <v>2</v>
      </c>
      <c r="F60" s="32">
        <v>20</v>
      </c>
      <c r="G60" s="33">
        <v>400</v>
      </c>
      <c r="H60" s="33">
        <v>0</v>
      </c>
      <c r="I60" s="33" t="s">
        <v>302</v>
      </c>
      <c r="J60" s="32">
        <v>5.1100000000000003</v>
      </c>
      <c r="K60" s="34">
        <v>16</v>
      </c>
      <c r="L60" s="35" t="s">
        <v>248</v>
      </c>
      <c r="M60" s="35" t="s">
        <v>303</v>
      </c>
      <c r="N60" s="35">
        <v>350</v>
      </c>
      <c r="O60" s="35" t="s">
        <v>276</v>
      </c>
      <c r="P60" s="36" t="s">
        <v>366</v>
      </c>
      <c r="Q60" s="293">
        <v>1.8678815489749496</v>
      </c>
      <c r="R60" s="294">
        <v>82000</v>
      </c>
      <c r="S60" s="295"/>
    </row>
    <row r="61" spans="1:19" s="114" customFormat="1" ht="51" x14ac:dyDescent="0.2">
      <c r="A61" s="180" t="s">
        <v>97</v>
      </c>
      <c r="B61" s="182">
        <v>4423000</v>
      </c>
      <c r="C61" s="184">
        <v>5219140</v>
      </c>
      <c r="D61" s="31" t="s">
        <v>295</v>
      </c>
      <c r="E61" s="26">
        <v>2</v>
      </c>
      <c r="F61" s="32">
        <v>20</v>
      </c>
      <c r="G61" s="33">
        <v>400</v>
      </c>
      <c r="H61" s="33">
        <v>0</v>
      </c>
      <c r="I61" s="33" t="s">
        <v>302</v>
      </c>
      <c r="J61" s="32">
        <v>5.1100000000000003</v>
      </c>
      <c r="K61" s="34">
        <v>16</v>
      </c>
      <c r="L61" s="35" t="s">
        <v>248</v>
      </c>
      <c r="M61" s="35" t="s">
        <v>303</v>
      </c>
      <c r="N61" s="35">
        <v>350</v>
      </c>
      <c r="O61" s="35" t="s">
        <v>276</v>
      </c>
      <c r="P61" s="36" t="s">
        <v>367</v>
      </c>
      <c r="Q61" s="293">
        <v>1.8889656761114964</v>
      </c>
      <c r="R61" s="294">
        <v>82000</v>
      </c>
      <c r="S61" s="295"/>
    </row>
    <row r="62" spans="1:19" s="114" customFormat="1" ht="51" x14ac:dyDescent="0.2">
      <c r="A62" s="180" t="s">
        <v>98</v>
      </c>
      <c r="B62" s="182">
        <v>4457000</v>
      </c>
      <c r="C62" s="184">
        <v>5259260</v>
      </c>
      <c r="D62" s="31" t="s">
        <v>295</v>
      </c>
      <c r="E62" s="26">
        <v>2</v>
      </c>
      <c r="F62" s="32">
        <v>20</v>
      </c>
      <c r="G62" s="33">
        <v>400</v>
      </c>
      <c r="H62" s="33">
        <v>0</v>
      </c>
      <c r="I62" s="33" t="s">
        <v>302</v>
      </c>
      <c r="J62" s="32">
        <v>5.1100000000000003</v>
      </c>
      <c r="K62" s="34">
        <v>12</v>
      </c>
      <c r="L62" s="35" t="s">
        <v>248</v>
      </c>
      <c r="M62" s="35" t="s">
        <v>303</v>
      </c>
      <c r="N62" s="35">
        <v>350</v>
      </c>
      <c r="O62" s="35" t="s">
        <v>276</v>
      </c>
      <c r="P62" s="36" t="s">
        <v>366</v>
      </c>
      <c r="Q62" s="293">
        <v>1.874285714285719</v>
      </c>
      <c r="R62" s="294">
        <v>82000</v>
      </c>
      <c r="S62" s="295"/>
    </row>
    <row r="63" spans="1:19" s="114" customFormat="1" ht="51" x14ac:dyDescent="0.2">
      <c r="A63" s="180" t="s">
        <v>99</v>
      </c>
      <c r="B63" s="182">
        <v>4408000</v>
      </c>
      <c r="C63" s="184">
        <v>5201440</v>
      </c>
      <c r="D63" s="31" t="s">
        <v>295</v>
      </c>
      <c r="E63" s="26">
        <v>2</v>
      </c>
      <c r="F63" s="32">
        <v>20</v>
      </c>
      <c r="G63" s="33">
        <v>400</v>
      </c>
      <c r="H63" s="33">
        <v>0</v>
      </c>
      <c r="I63" s="33" t="s">
        <v>302</v>
      </c>
      <c r="J63" s="32">
        <v>5.1100000000000003</v>
      </c>
      <c r="K63" s="34">
        <v>12</v>
      </c>
      <c r="L63" s="35" t="s">
        <v>248</v>
      </c>
      <c r="M63" s="35" t="s">
        <v>303</v>
      </c>
      <c r="N63" s="35">
        <v>350</v>
      </c>
      <c r="O63" s="35" t="s">
        <v>276</v>
      </c>
      <c r="P63" s="36" t="s">
        <v>367</v>
      </c>
      <c r="Q63" s="293">
        <v>1.895515487748483</v>
      </c>
      <c r="R63" s="294">
        <v>82000</v>
      </c>
      <c r="S63" s="295"/>
    </row>
    <row r="64" spans="1:19" s="114" customFormat="1" ht="51" x14ac:dyDescent="0.2">
      <c r="A64" s="180" t="s">
        <v>100</v>
      </c>
      <c r="B64" s="182">
        <v>4428000</v>
      </c>
      <c r="C64" s="184">
        <v>5225040</v>
      </c>
      <c r="D64" s="31" t="s">
        <v>295</v>
      </c>
      <c r="E64" s="26">
        <v>2</v>
      </c>
      <c r="F64" s="32">
        <v>20</v>
      </c>
      <c r="G64" s="33">
        <v>400</v>
      </c>
      <c r="H64" s="33">
        <v>0</v>
      </c>
      <c r="I64" s="33" t="s">
        <v>302</v>
      </c>
      <c r="J64" s="32">
        <v>5.1100000000000003</v>
      </c>
      <c r="K64" s="34">
        <v>20</v>
      </c>
      <c r="L64" s="35" t="s">
        <v>248</v>
      </c>
      <c r="M64" s="35" t="s">
        <v>303</v>
      </c>
      <c r="N64" s="35">
        <v>350</v>
      </c>
      <c r="O64" s="35" t="s">
        <v>276</v>
      </c>
      <c r="P64" s="36" t="s">
        <v>367</v>
      </c>
      <c r="Q64" s="293">
        <v>1.8867924528301927</v>
      </c>
      <c r="R64" s="294">
        <v>82000</v>
      </c>
      <c r="S64" s="295"/>
    </row>
    <row r="65" spans="1:19" s="114" customFormat="1" ht="51" x14ac:dyDescent="0.2">
      <c r="A65" s="180" t="s">
        <v>101</v>
      </c>
      <c r="B65" s="182">
        <v>4086000</v>
      </c>
      <c r="C65" s="184">
        <v>4821480</v>
      </c>
      <c r="D65" s="31" t="s">
        <v>295</v>
      </c>
      <c r="E65" s="26">
        <v>2</v>
      </c>
      <c r="F65" s="32">
        <v>20</v>
      </c>
      <c r="G65" s="33">
        <v>400</v>
      </c>
      <c r="H65" s="33">
        <v>0</v>
      </c>
      <c r="I65" s="33" t="s">
        <v>302</v>
      </c>
      <c r="J65" s="32">
        <v>5.1100000000000003</v>
      </c>
      <c r="K65" s="34">
        <v>20</v>
      </c>
      <c r="L65" s="35">
        <v>1</v>
      </c>
      <c r="M65" s="35" t="s">
        <v>303</v>
      </c>
      <c r="N65" s="35">
        <v>350</v>
      </c>
      <c r="O65" s="35" t="s">
        <v>248</v>
      </c>
      <c r="P65" s="36" t="s">
        <v>368</v>
      </c>
      <c r="Q65" s="293">
        <v>2.0479520479520517</v>
      </c>
      <c r="R65" s="294">
        <v>82000</v>
      </c>
      <c r="S65" s="295"/>
    </row>
    <row r="66" spans="1:19" s="114" customFormat="1" ht="51" x14ac:dyDescent="0.2">
      <c r="A66" s="180" t="s">
        <v>103</v>
      </c>
      <c r="B66" s="182">
        <v>4909000</v>
      </c>
      <c r="C66" s="184">
        <v>5792620</v>
      </c>
      <c r="D66" s="31" t="s">
        <v>370</v>
      </c>
      <c r="E66" s="26">
        <v>2</v>
      </c>
      <c r="F66" s="32">
        <v>25.5</v>
      </c>
      <c r="G66" s="33">
        <v>400</v>
      </c>
      <c r="H66" s="33">
        <v>0</v>
      </c>
      <c r="I66" s="33" t="s">
        <v>302</v>
      </c>
      <c r="J66" s="32">
        <v>5.1100000000000003</v>
      </c>
      <c r="K66" s="34">
        <v>20</v>
      </c>
      <c r="L66" s="35" t="s">
        <v>248</v>
      </c>
      <c r="M66" s="35" t="s">
        <v>303</v>
      </c>
      <c r="N66" s="35">
        <v>210</v>
      </c>
      <c r="O66" s="35" t="s">
        <v>248</v>
      </c>
      <c r="P66" s="40" t="s">
        <v>371</v>
      </c>
      <c r="Q66" s="293">
        <v>2.2069539870914099</v>
      </c>
      <c r="R66" s="294">
        <v>106000</v>
      </c>
      <c r="S66" s="295" t="s">
        <v>240</v>
      </c>
    </row>
    <row r="67" spans="1:19" s="114" customFormat="1" ht="51" x14ac:dyDescent="0.2">
      <c r="A67" s="180" t="s">
        <v>104</v>
      </c>
      <c r="B67" s="182">
        <v>4904000</v>
      </c>
      <c r="C67" s="184">
        <v>5786720</v>
      </c>
      <c r="D67" s="31" t="s">
        <v>370</v>
      </c>
      <c r="E67" s="26">
        <v>2</v>
      </c>
      <c r="F67" s="32">
        <v>25.5</v>
      </c>
      <c r="G67" s="33">
        <v>400</v>
      </c>
      <c r="H67" s="33">
        <v>0</v>
      </c>
      <c r="I67" s="33" t="s">
        <v>302</v>
      </c>
      <c r="J67" s="32">
        <v>5.1100000000000003</v>
      </c>
      <c r="K67" s="34">
        <v>16</v>
      </c>
      <c r="L67" s="35" t="s">
        <v>248</v>
      </c>
      <c r="M67" s="35" t="s">
        <v>303</v>
      </c>
      <c r="N67" s="35">
        <v>210</v>
      </c>
      <c r="O67" s="35" t="s">
        <v>248</v>
      </c>
      <c r="P67" s="40" t="s">
        <v>372</v>
      </c>
      <c r="Q67" s="293">
        <v>2.2092538557732411</v>
      </c>
      <c r="R67" s="294">
        <v>106000</v>
      </c>
      <c r="S67" s="295" t="s">
        <v>240</v>
      </c>
    </row>
    <row r="68" spans="1:19" s="114" customFormat="1" ht="51" x14ac:dyDescent="0.2">
      <c r="A68" s="180" t="s">
        <v>105</v>
      </c>
      <c r="B68" s="182">
        <v>4548000</v>
      </c>
      <c r="C68" s="184">
        <v>5366640</v>
      </c>
      <c r="D68" s="31" t="s">
        <v>370</v>
      </c>
      <c r="E68" s="26">
        <v>2</v>
      </c>
      <c r="F68" s="32">
        <v>25.5</v>
      </c>
      <c r="G68" s="33">
        <v>400</v>
      </c>
      <c r="H68" s="33">
        <v>0</v>
      </c>
      <c r="I68" s="33" t="s">
        <v>302</v>
      </c>
      <c r="J68" s="32">
        <v>5.1100000000000003</v>
      </c>
      <c r="K68" s="34">
        <v>20</v>
      </c>
      <c r="L68" s="35" t="s">
        <v>248</v>
      </c>
      <c r="M68" s="35" t="s">
        <v>303</v>
      </c>
      <c r="N68" s="35">
        <v>210</v>
      </c>
      <c r="O68" s="35" t="s">
        <v>248</v>
      </c>
      <c r="P68" s="40" t="s">
        <v>373</v>
      </c>
      <c r="Q68" s="293">
        <v>2.3863124718595259</v>
      </c>
      <c r="R68" s="294">
        <v>106000</v>
      </c>
      <c r="S68" s="295" t="s">
        <v>240</v>
      </c>
    </row>
    <row r="69" spans="1:19" s="114" customFormat="1" ht="51" x14ac:dyDescent="0.2">
      <c r="A69" s="180" t="s">
        <v>106</v>
      </c>
      <c r="B69" s="182">
        <v>4860000</v>
      </c>
      <c r="C69" s="184">
        <v>5734800</v>
      </c>
      <c r="D69" s="31" t="s">
        <v>370</v>
      </c>
      <c r="E69" s="26">
        <v>2</v>
      </c>
      <c r="F69" s="32">
        <v>25.5</v>
      </c>
      <c r="G69" s="33">
        <v>400</v>
      </c>
      <c r="H69" s="33">
        <v>0</v>
      </c>
      <c r="I69" s="33" t="s">
        <v>302</v>
      </c>
      <c r="J69" s="32">
        <v>5.1100000000000003</v>
      </c>
      <c r="K69" s="34">
        <v>20</v>
      </c>
      <c r="L69" s="35" t="s">
        <v>248</v>
      </c>
      <c r="M69" s="35" t="s">
        <v>303</v>
      </c>
      <c r="N69" s="35">
        <v>210</v>
      </c>
      <c r="O69" s="35" t="s">
        <v>248</v>
      </c>
      <c r="P69" s="40" t="s">
        <v>374</v>
      </c>
      <c r="Q69" s="293">
        <v>2.2297013041649052</v>
      </c>
      <c r="R69" s="294">
        <v>106000</v>
      </c>
      <c r="S69" s="295" t="s">
        <v>240</v>
      </c>
    </row>
    <row r="70" spans="1:19" s="114" customFormat="1" ht="51" x14ac:dyDescent="0.2">
      <c r="A70" s="180" t="s">
        <v>108</v>
      </c>
      <c r="B70" s="182">
        <v>4674000</v>
      </c>
      <c r="C70" s="184">
        <v>5515320</v>
      </c>
      <c r="D70" s="31" t="s">
        <v>280</v>
      </c>
      <c r="E70" s="26">
        <v>2</v>
      </c>
      <c r="F70" s="32">
        <v>19</v>
      </c>
      <c r="G70" s="33">
        <v>400</v>
      </c>
      <c r="H70" s="33">
        <v>0</v>
      </c>
      <c r="I70" s="33" t="s">
        <v>302</v>
      </c>
      <c r="J70" s="32">
        <v>5.1100000000000003</v>
      </c>
      <c r="K70" s="34">
        <v>16</v>
      </c>
      <c r="L70" s="35" t="s">
        <v>248</v>
      </c>
      <c r="M70" s="35" t="s">
        <v>337</v>
      </c>
      <c r="N70" s="35">
        <v>350</v>
      </c>
      <c r="O70" s="35" t="s">
        <v>248</v>
      </c>
      <c r="P70" s="36" t="s">
        <v>376</v>
      </c>
      <c r="Q70" s="293">
        <v>2.0078568310781293</v>
      </c>
      <c r="R70" s="294">
        <v>92000</v>
      </c>
      <c r="S70" s="295"/>
    </row>
    <row r="71" spans="1:19" s="114" customFormat="1" ht="51" x14ac:dyDescent="0.2">
      <c r="A71" s="180" t="s">
        <v>109</v>
      </c>
      <c r="B71" s="182">
        <v>4874000</v>
      </c>
      <c r="C71" s="184">
        <v>5751320</v>
      </c>
      <c r="D71" s="31" t="s">
        <v>280</v>
      </c>
      <c r="E71" s="26">
        <v>2</v>
      </c>
      <c r="F71" s="32">
        <v>19</v>
      </c>
      <c r="G71" s="33">
        <v>400</v>
      </c>
      <c r="H71" s="33">
        <v>0</v>
      </c>
      <c r="I71" s="33" t="s">
        <v>302</v>
      </c>
      <c r="J71" s="32">
        <v>5.1429999999999998</v>
      </c>
      <c r="K71" s="34">
        <v>16</v>
      </c>
      <c r="L71" s="35" t="s">
        <v>248</v>
      </c>
      <c r="M71" s="35" t="s">
        <v>337</v>
      </c>
      <c r="N71" s="35">
        <v>350</v>
      </c>
      <c r="O71" s="35" t="s">
        <v>248</v>
      </c>
      <c r="P71" s="36" t="s">
        <v>377</v>
      </c>
      <c r="Q71" s="293">
        <v>1.923881221246333</v>
      </c>
      <c r="R71" s="294">
        <v>92000</v>
      </c>
      <c r="S71" s="295"/>
    </row>
    <row r="72" spans="1:19" s="114" customFormat="1" ht="51" x14ac:dyDescent="0.2">
      <c r="A72" s="180" t="s">
        <v>110</v>
      </c>
      <c r="B72" s="182">
        <v>5172000</v>
      </c>
      <c r="C72" s="184">
        <v>6102960</v>
      </c>
      <c r="D72" s="31" t="s">
        <v>280</v>
      </c>
      <c r="E72" s="26">
        <v>1</v>
      </c>
      <c r="F72" s="32">
        <v>19.5</v>
      </c>
      <c r="G72" s="33">
        <v>400</v>
      </c>
      <c r="H72" s="33">
        <v>0</v>
      </c>
      <c r="I72" s="33" t="s">
        <v>302</v>
      </c>
      <c r="J72" s="32">
        <v>6.88</v>
      </c>
      <c r="K72" s="34">
        <v>12</v>
      </c>
      <c r="L72" s="35" t="s">
        <v>248</v>
      </c>
      <c r="M72" s="35" t="s">
        <v>342</v>
      </c>
      <c r="N72" s="35">
        <v>350</v>
      </c>
      <c r="O72" s="35" t="s">
        <v>248</v>
      </c>
      <c r="P72" s="36" t="s">
        <v>378</v>
      </c>
      <c r="Q72" s="293">
        <v>1.9716088328075756</v>
      </c>
      <c r="R72" s="294">
        <v>100000</v>
      </c>
      <c r="S72" s="295"/>
    </row>
    <row r="73" spans="1:19" s="114" customFormat="1" ht="64.5" thickBot="1" x14ac:dyDescent="0.25">
      <c r="A73" s="180" t="s">
        <v>111</v>
      </c>
      <c r="B73" s="182">
        <v>5479000</v>
      </c>
      <c r="C73" s="185">
        <v>6465220</v>
      </c>
      <c r="D73" s="31" t="s">
        <v>280</v>
      </c>
      <c r="E73" s="26">
        <v>1</v>
      </c>
      <c r="F73" s="32">
        <v>19.5</v>
      </c>
      <c r="G73" s="33">
        <v>400</v>
      </c>
      <c r="H73" s="33">
        <v>0</v>
      </c>
      <c r="I73" s="33" t="s">
        <v>302</v>
      </c>
      <c r="J73" s="32">
        <v>6.88</v>
      </c>
      <c r="K73" s="34">
        <v>16</v>
      </c>
      <c r="L73" s="35">
        <v>1</v>
      </c>
      <c r="M73" s="35" t="s">
        <v>342</v>
      </c>
      <c r="N73" s="35">
        <v>350</v>
      </c>
      <c r="O73" s="35" t="s">
        <v>248</v>
      </c>
      <c r="P73" s="36" t="s">
        <v>379</v>
      </c>
      <c r="Q73" s="293">
        <v>1.8590816136828465</v>
      </c>
      <c r="R73" s="294">
        <v>100000</v>
      </c>
      <c r="S73" s="295"/>
    </row>
    <row r="74" spans="1:19" s="23" customFormat="1" ht="18.75" customHeight="1" thickBot="1" x14ac:dyDescent="0.25">
      <c r="A74" s="327" t="s">
        <v>118</v>
      </c>
      <c r="B74" s="329"/>
      <c r="C74" s="329"/>
      <c r="D74" s="329"/>
      <c r="E74" s="329"/>
      <c r="F74" s="329"/>
      <c r="G74" s="329"/>
      <c r="H74" s="329"/>
      <c r="I74" s="329"/>
      <c r="J74" s="329"/>
      <c r="K74" s="329"/>
      <c r="L74" s="329"/>
      <c r="M74" s="329"/>
      <c r="N74" s="329"/>
      <c r="O74" s="329"/>
      <c r="P74" s="331"/>
      <c r="Q74" s="293"/>
      <c r="R74" s="294"/>
      <c r="S74" s="295"/>
    </row>
    <row r="75" spans="1:19" s="23" customFormat="1" ht="38.25" x14ac:dyDescent="0.2">
      <c r="A75" s="180" t="s">
        <v>119</v>
      </c>
      <c r="B75" s="186">
        <v>2469000</v>
      </c>
      <c r="C75" s="187">
        <v>2913420</v>
      </c>
      <c r="D75" s="31" t="s">
        <v>246</v>
      </c>
      <c r="E75" s="26">
        <v>2</v>
      </c>
      <c r="F75" s="32">
        <v>7.17</v>
      </c>
      <c r="G75" s="33">
        <v>250</v>
      </c>
      <c r="H75" s="33">
        <v>0</v>
      </c>
      <c r="I75" s="33" t="s">
        <v>251</v>
      </c>
      <c r="J75" s="32">
        <v>4.22</v>
      </c>
      <c r="K75" s="33">
        <v>3850</v>
      </c>
      <c r="L75" s="35" t="s">
        <v>252</v>
      </c>
      <c r="M75" s="35" t="s">
        <v>275</v>
      </c>
      <c r="N75" s="35">
        <v>210</v>
      </c>
      <c r="O75" s="35" t="s">
        <v>252</v>
      </c>
      <c r="P75" s="36" t="s">
        <v>386</v>
      </c>
      <c r="Q75" s="293">
        <v>2.0669698222405941</v>
      </c>
      <c r="R75" s="294">
        <v>50000</v>
      </c>
      <c r="S75" s="295"/>
    </row>
    <row r="76" spans="1:19" s="23" customFormat="1" ht="38.25" x14ac:dyDescent="0.2">
      <c r="A76" s="180" t="s">
        <v>120</v>
      </c>
      <c r="B76" s="186">
        <v>2452000</v>
      </c>
      <c r="C76" s="187">
        <v>2893360</v>
      </c>
      <c r="D76" s="31" t="s">
        <v>246</v>
      </c>
      <c r="E76" s="26">
        <v>2</v>
      </c>
      <c r="F76" s="32">
        <v>7.14</v>
      </c>
      <c r="G76" s="33">
        <v>250</v>
      </c>
      <c r="H76" s="33">
        <v>0</v>
      </c>
      <c r="I76" s="33" t="s">
        <v>251</v>
      </c>
      <c r="J76" s="32">
        <v>4.22</v>
      </c>
      <c r="K76" s="33">
        <v>4920</v>
      </c>
      <c r="L76" s="35" t="s">
        <v>252</v>
      </c>
      <c r="M76" s="35" t="s">
        <v>275</v>
      </c>
      <c r="N76" s="35">
        <v>210</v>
      </c>
      <c r="O76" s="35" t="s">
        <v>248</v>
      </c>
      <c r="P76" s="36" t="s">
        <v>387</v>
      </c>
      <c r="Q76" s="293">
        <v>2.0815986677768592</v>
      </c>
      <c r="R76" s="294">
        <v>50000</v>
      </c>
      <c r="S76" s="295"/>
    </row>
    <row r="77" spans="1:19" s="23" customFormat="1" ht="38.25" x14ac:dyDescent="0.2">
      <c r="A77" s="180" t="s">
        <v>121</v>
      </c>
      <c r="B77" s="186">
        <v>2509000</v>
      </c>
      <c r="C77" s="187">
        <v>2960620</v>
      </c>
      <c r="D77" s="31" t="s">
        <v>246</v>
      </c>
      <c r="E77" s="26">
        <v>2</v>
      </c>
      <c r="F77" s="32">
        <v>6.84</v>
      </c>
      <c r="G77" s="33">
        <v>250</v>
      </c>
      <c r="H77" s="33">
        <v>0</v>
      </c>
      <c r="I77" s="33" t="s">
        <v>251</v>
      </c>
      <c r="J77" s="32">
        <v>4.22</v>
      </c>
      <c r="K77" s="33">
        <v>5755</v>
      </c>
      <c r="L77" s="35">
        <v>1</v>
      </c>
      <c r="M77" s="35" t="s">
        <v>275</v>
      </c>
      <c r="N77" s="35">
        <v>210</v>
      </c>
      <c r="O77" s="35" t="s">
        <v>388</v>
      </c>
      <c r="P77" s="36" t="s">
        <v>389</v>
      </c>
      <c r="Q77" s="293">
        <v>2.033346888979267</v>
      </c>
      <c r="R77" s="294">
        <v>50000</v>
      </c>
      <c r="S77" s="295"/>
    </row>
    <row r="78" spans="1:19" s="23" customFormat="1" ht="51" x14ac:dyDescent="0.2">
      <c r="A78" s="180" t="s">
        <v>122</v>
      </c>
      <c r="B78" s="186">
        <v>2529000</v>
      </c>
      <c r="C78" s="187">
        <v>2984220</v>
      </c>
      <c r="D78" s="31" t="s">
        <v>246</v>
      </c>
      <c r="E78" s="26">
        <v>2</v>
      </c>
      <c r="F78" s="32">
        <v>6.84</v>
      </c>
      <c r="G78" s="33">
        <v>250</v>
      </c>
      <c r="H78" s="33">
        <v>0</v>
      </c>
      <c r="I78" s="33" t="s">
        <v>251</v>
      </c>
      <c r="J78" s="32">
        <v>4.22</v>
      </c>
      <c r="K78" s="33">
        <v>5755</v>
      </c>
      <c r="L78" s="35">
        <v>1</v>
      </c>
      <c r="M78" s="35" t="s">
        <v>275</v>
      </c>
      <c r="N78" s="35">
        <v>210</v>
      </c>
      <c r="O78" s="35" t="s">
        <v>388</v>
      </c>
      <c r="P78" s="36" t="s">
        <v>390</v>
      </c>
      <c r="Q78" s="293">
        <v>2.0169423154497821</v>
      </c>
      <c r="R78" s="294">
        <v>50000</v>
      </c>
      <c r="S78" s="295"/>
    </row>
    <row r="79" spans="1:19" s="23" customFormat="1" ht="25.5" x14ac:dyDescent="0.2">
      <c r="A79" s="180" t="s">
        <v>123</v>
      </c>
      <c r="B79" s="186">
        <v>2775000</v>
      </c>
      <c r="C79" s="187">
        <v>3274500</v>
      </c>
      <c r="D79" s="31" t="s">
        <v>280</v>
      </c>
      <c r="E79" s="26">
        <v>1</v>
      </c>
      <c r="F79" s="32">
        <v>12.7</v>
      </c>
      <c r="G79" s="33">
        <v>300</v>
      </c>
      <c r="H79" s="33">
        <v>0</v>
      </c>
      <c r="I79" s="33">
        <v>154</v>
      </c>
      <c r="J79" s="32">
        <v>6.53</v>
      </c>
      <c r="K79" s="33">
        <v>6100</v>
      </c>
      <c r="L79" s="35" t="s">
        <v>248</v>
      </c>
      <c r="M79" s="35" t="s">
        <v>282</v>
      </c>
      <c r="N79" s="35">
        <v>210</v>
      </c>
      <c r="O79" s="35" t="s">
        <v>248</v>
      </c>
      <c r="P79" s="40" t="s">
        <v>391</v>
      </c>
      <c r="Q79" s="293">
        <v>3.6221060492905224</v>
      </c>
      <c r="R79" s="294">
        <v>97000</v>
      </c>
      <c r="S79" s="295" t="s">
        <v>240</v>
      </c>
    </row>
    <row r="80" spans="1:19" s="23" customFormat="1" ht="38.25" x14ac:dyDescent="0.2">
      <c r="A80" s="180" t="s">
        <v>124</v>
      </c>
      <c r="B80" s="186">
        <v>3135000</v>
      </c>
      <c r="C80" s="187">
        <v>3699300</v>
      </c>
      <c r="D80" s="31" t="s">
        <v>280</v>
      </c>
      <c r="E80" s="26">
        <v>1</v>
      </c>
      <c r="F80" s="32">
        <v>12.44</v>
      </c>
      <c r="G80" s="33">
        <v>300</v>
      </c>
      <c r="H80" s="33">
        <v>0</v>
      </c>
      <c r="I80" s="33" t="s">
        <v>281</v>
      </c>
      <c r="J80" s="32">
        <v>5.94</v>
      </c>
      <c r="K80" s="33">
        <v>6100</v>
      </c>
      <c r="L80" s="35" t="s">
        <v>248</v>
      </c>
      <c r="M80" s="35" t="s">
        <v>282</v>
      </c>
      <c r="N80" s="35" t="s">
        <v>283</v>
      </c>
      <c r="O80" s="35" t="s">
        <v>284</v>
      </c>
      <c r="P80" s="40" t="s">
        <v>392</v>
      </c>
      <c r="Q80" s="293">
        <v>2.3506366307541668</v>
      </c>
      <c r="R80" s="294">
        <v>72000</v>
      </c>
      <c r="S80" s="295" t="s">
        <v>240</v>
      </c>
    </row>
    <row r="81" spans="1:19" s="23" customFormat="1" ht="25.5" x14ac:dyDescent="0.2">
      <c r="A81" s="180" t="s">
        <v>125</v>
      </c>
      <c r="B81" s="186">
        <v>3112000</v>
      </c>
      <c r="C81" s="187">
        <v>3672160</v>
      </c>
      <c r="D81" s="31" t="s">
        <v>280</v>
      </c>
      <c r="E81" s="26">
        <v>1</v>
      </c>
      <c r="F81" s="32">
        <v>12.84</v>
      </c>
      <c r="G81" s="33">
        <v>300</v>
      </c>
      <c r="H81" s="33">
        <v>0</v>
      </c>
      <c r="I81" s="33" t="s">
        <v>281</v>
      </c>
      <c r="J81" s="32">
        <v>5.94</v>
      </c>
      <c r="K81" s="33">
        <v>6020</v>
      </c>
      <c r="L81" s="35" t="s">
        <v>248</v>
      </c>
      <c r="M81" s="35" t="s">
        <v>282</v>
      </c>
      <c r="N81" s="35" t="s">
        <v>283</v>
      </c>
      <c r="O81" s="35" t="s">
        <v>284</v>
      </c>
      <c r="P81" s="40" t="s">
        <v>393</v>
      </c>
      <c r="Q81" s="293">
        <v>2.3684210526315752</v>
      </c>
      <c r="R81" s="294">
        <v>72000</v>
      </c>
      <c r="S81" s="295" t="s">
        <v>240</v>
      </c>
    </row>
    <row r="82" spans="1:19" s="23" customFormat="1" ht="38.25" x14ac:dyDescent="0.2">
      <c r="A82" s="180" t="s">
        <v>126</v>
      </c>
      <c r="B82" s="186">
        <v>3139000</v>
      </c>
      <c r="C82" s="187">
        <v>3704020</v>
      </c>
      <c r="D82" s="31" t="s">
        <v>280</v>
      </c>
      <c r="E82" s="26">
        <v>1</v>
      </c>
      <c r="F82" s="32">
        <v>12.44</v>
      </c>
      <c r="G82" s="33">
        <v>300</v>
      </c>
      <c r="H82" s="33">
        <v>0</v>
      </c>
      <c r="I82" s="33" t="s">
        <v>281</v>
      </c>
      <c r="J82" s="32">
        <v>5.94</v>
      </c>
      <c r="K82" s="33">
        <v>4440</v>
      </c>
      <c r="L82" s="35" t="s">
        <v>248</v>
      </c>
      <c r="M82" s="35" t="s">
        <v>282</v>
      </c>
      <c r="N82" s="35" t="s">
        <v>291</v>
      </c>
      <c r="O82" s="35" t="s">
        <v>276</v>
      </c>
      <c r="P82" s="40" t="s">
        <v>394</v>
      </c>
      <c r="Q82" s="293">
        <v>2.3475709162047735</v>
      </c>
      <c r="R82" s="294">
        <v>72000</v>
      </c>
      <c r="S82" s="295" t="s">
        <v>240</v>
      </c>
    </row>
    <row r="83" spans="1:19" s="23" customFormat="1" ht="25.5" x14ac:dyDescent="0.2">
      <c r="A83" s="180" t="s">
        <v>127</v>
      </c>
      <c r="B83" s="186">
        <v>2832000</v>
      </c>
      <c r="C83" s="187">
        <v>3341760</v>
      </c>
      <c r="D83" s="31" t="s">
        <v>280</v>
      </c>
      <c r="E83" s="26">
        <v>1</v>
      </c>
      <c r="F83" s="32">
        <v>12.7</v>
      </c>
      <c r="G83" s="33">
        <v>300</v>
      </c>
      <c r="H83" s="33">
        <v>0</v>
      </c>
      <c r="I83" s="33">
        <v>154</v>
      </c>
      <c r="J83" s="32">
        <v>6.53</v>
      </c>
      <c r="K83" s="33">
        <v>6100</v>
      </c>
      <c r="L83" s="35" t="s">
        <v>248</v>
      </c>
      <c r="M83" s="35" t="s">
        <v>282</v>
      </c>
      <c r="N83" s="35" t="s">
        <v>283</v>
      </c>
      <c r="O83" s="35" t="s">
        <v>284</v>
      </c>
      <c r="P83" s="40" t="s">
        <v>395</v>
      </c>
      <c r="Q83" s="293">
        <v>2.6086956521739211</v>
      </c>
      <c r="R83" s="294">
        <v>72000</v>
      </c>
      <c r="S83" s="295" t="s">
        <v>240</v>
      </c>
    </row>
    <row r="84" spans="1:19" s="23" customFormat="1" ht="51" x14ac:dyDescent="0.2">
      <c r="A84" s="180" t="s">
        <v>128</v>
      </c>
      <c r="B84" s="186">
        <v>2715000</v>
      </c>
      <c r="C84" s="187">
        <v>3203700</v>
      </c>
      <c r="D84" s="31" t="s">
        <v>280</v>
      </c>
      <c r="E84" s="26">
        <v>1</v>
      </c>
      <c r="F84" s="32">
        <v>12.7</v>
      </c>
      <c r="G84" s="33">
        <v>300</v>
      </c>
      <c r="H84" s="33">
        <v>0</v>
      </c>
      <c r="I84" s="33">
        <v>154</v>
      </c>
      <c r="J84" s="32">
        <v>6.53</v>
      </c>
      <c r="K84" s="33">
        <v>6100</v>
      </c>
      <c r="L84" s="35" t="s">
        <v>248</v>
      </c>
      <c r="M84" s="35" t="s">
        <v>282</v>
      </c>
      <c r="N84" s="35" t="s">
        <v>283</v>
      </c>
      <c r="O84" s="35" t="s">
        <v>284</v>
      </c>
      <c r="P84" s="36" t="s">
        <v>396</v>
      </c>
      <c r="Q84" s="293">
        <v>0</v>
      </c>
      <c r="R84" s="294">
        <v>0</v>
      </c>
      <c r="S84" s="295"/>
    </row>
    <row r="85" spans="1:19" s="23" customFormat="1" ht="25.5" x14ac:dyDescent="0.2">
      <c r="A85" s="180" t="s">
        <v>129</v>
      </c>
      <c r="B85" s="186">
        <v>3231000</v>
      </c>
      <c r="C85" s="187">
        <v>3812580</v>
      </c>
      <c r="D85" s="31" t="s">
        <v>280</v>
      </c>
      <c r="E85" s="26">
        <v>1</v>
      </c>
      <c r="F85" s="32">
        <v>12.44</v>
      </c>
      <c r="G85" s="33">
        <v>300</v>
      </c>
      <c r="H85" s="33">
        <v>0</v>
      </c>
      <c r="I85" s="33" t="s">
        <v>281</v>
      </c>
      <c r="J85" s="32">
        <v>5.94</v>
      </c>
      <c r="K85" s="33">
        <v>5900</v>
      </c>
      <c r="L85" s="35">
        <v>1</v>
      </c>
      <c r="M85" s="35" t="s">
        <v>282</v>
      </c>
      <c r="N85" s="35" t="s">
        <v>283</v>
      </c>
      <c r="O85" s="35" t="s">
        <v>284</v>
      </c>
      <c r="P85" s="40" t="s">
        <v>397</v>
      </c>
      <c r="Q85" s="293">
        <v>2.2792022792022806</v>
      </c>
      <c r="R85" s="294">
        <v>72000</v>
      </c>
      <c r="S85" s="295" t="s">
        <v>240</v>
      </c>
    </row>
    <row r="86" spans="1:19" s="23" customFormat="1" ht="25.5" x14ac:dyDescent="0.2">
      <c r="A86" s="180" t="s">
        <v>130</v>
      </c>
      <c r="B86" s="186">
        <v>3127000</v>
      </c>
      <c r="C86" s="187">
        <v>3689860</v>
      </c>
      <c r="D86" s="31" t="s">
        <v>280</v>
      </c>
      <c r="E86" s="26">
        <v>1</v>
      </c>
      <c r="F86" s="32">
        <v>12.44</v>
      </c>
      <c r="G86" s="33">
        <v>300</v>
      </c>
      <c r="H86" s="33">
        <v>0</v>
      </c>
      <c r="I86" s="33" t="s">
        <v>281</v>
      </c>
      <c r="J86" s="32">
        <v>5.94</v>
      </c>
      <c r="K86" s="33">
        <v>5570</v>
      </c>
      <c r="L86" s="35">
        <v>1</v>
      </c>
      <c r="M86" s="35" t="s">
        <v>282</v>
      </c>
      <c r="N86" s="35" t="s">
        <v>283</v>
      </c>
      <c r="O86" s="35" t="s">
        <v>284</v>
      </c>
      <c r="P86" s="40" t="s">
        <v>393</v>
      </c>
      <c r="Q86" s="293">
        <v>2.3567921440261728</v>
      </c>
      <c r="R86" s="294">
        <v>72000</v>
      </c>
      <c r="S86" s="295" t="s">
        <v>240</v>
      </c>
    </row>
    <row r="87" spans="1:19" s="23" customFormat="1" ht="25.5" x14ac:dyDescent="0.2">
      <c r="A87" s="180" t="s">
        <v>131</v>
      </c>
      <c r="B87" s="186">
        <v>3119000</v>
      </c>
      <c r="C87" s="187">
        <v>3680420</v>
      </c>
      <c r="D87" s="31" t="s">
        <v>280</v>
      </c>
      <c r="E87" s="26">
        <v>1</v>
      </c>
      <c r="F87" s="32">
        <v>12.13</v>
      </c>
      <c r="G87" s="33">
        <v>300</v>
      </c>
      <c r="H87" s="33">
        <v>0</v>
      </c>
      <c r="I87" s="33" t="s">
        <v>281</v>
      </c>
      <c r="J87" s="32">
        <v>5.94</v>
      </c>
      <c r="K87" s="33">
        <v>6275</v>
      </c>
      <c r="L87" s="35" t="s">
        <v>248</v>
      </c>
      <c r="M87" s="35" t="s">
        <v>282</v>
      </c>
      <c r="N87" s="35" t="s">
        <v>291</v>
      </c>
      <c r="O87" s="35" t="s">
        <v>284</v>
      </c>
      <c r="P87" s="40" t="s">
        <v>395</v>
      </c>
      <c r="Q87" s="293">
        <v>2.362979980308495</v>
      </c>
      <c r="R87" s="294">
        <v>72000</v>
      </c>
      <c r="S87" s="295" t="s">
        <v>240</v>
      </c>
    </row>
    <row r="88" spans="1:19" s="23" customFormat="1" ht="25.5" x14ac:dyDescent="0.2">
      <c r="A88" s="180" t="s">
        <v>132</v>
      </c>
      <c r="B88" s="186">
        <v>3100000</v>
      </c>
      <c r="C88" s="187">
        <v>3658000</v>
      </c>
      <c r="D88" s="31" t="s">
        <v>280</v>
      </c>
      <c r="E88" s="26">
        <v>1</v>
      </c>
      <c r="F88" s="32">
        <v>12.68</v>
      </c>
      <c r="G88" s="33">
        <v>300</v>
      </c>
      <c r="H88" s="33">
        <v>0</v>
      </c>
      <c r="I88" s="33" t="s">
        <v>281</v>
      </c>
      <c r="J88" s="32">
        <v>5.94</v>
      </c>
      <c r="K88" s="33">
        <v>5975</v>
      </c>
      <c r="L88" s="35">
        <v>1</v>
      </c>
      <c r="M88" s="35" t="s">
        <v>282</v>
      </c>
      <c r="N88" s="35" t="s">
        <v>283</v>
      </c>
      <c r="O88" s="35" t="s">
        <v>284</v>
      </c>
      <c r="P88" s="40" t="s">
        <v>395</v>
      </c>
      <c r="Q88" s="293">
        <v>2.377807133421399</v>
      </c>
      <c r="R88" s="294">
        <v>72000</v>
      </c>
      <c r="S88" s="295" t="s">
        <v>240</v>
      </c>
    </row>
    <row r="89" spans="1:19" s="23" customFormat="1" ht="25.5" x14ac:dyDescent="0.2">
      <c r="A89" s="180" t="s">
        <v>133</v>
      </c>
      <c r="B89" s="186">
        <v>3012000</v>
      </c>
      <c r="C89" s="187">
        <v>3554160</v>
      </c>
      <c r="D89" s="31" t="s">
        <v>280</v>
      </c>
      <c r="E89" s="26">
        <v>1</v>
      </c>
      <c r="F89" s="32">
        <v>12.68</v>
      </c>
      <c r="G89" s="33">
        <v>300</v>
      </c>
      <c r="H89" s="33">
        <v>0</v>
      </c>
      <c r="I89" s="33">
        <v>154</v>
      </c>
      <c r="J89" s="32">
        <v>6.53</v>
      </c>
      <c r="K89" s="33">
        <v>6300</v>
      </c>
      <c r="L89" s="35">
        <v>1</v>
      </c>
      <c r="M89" s="35" t="s">
        <v>282</v>
      </c>
      <c r="N89" s="35" t="s">
        <v>283</v>
      </c>
      <c r="O89" s="35" t="s">
        <v>248</v>
      </c>
      <c r="P89" s="40" t="s">
        <v>393</v>
      </c>
      <c r="Q89" s="293">
        <v>2.4489795918367463</v>
      </c>
      <c r="R89" s="294">
        <v>72000</v>
      </c>
      <c r="S89" s="295" t="s">
        <v>240</v>
      </c>
    </row>
    <row r="90" spans="1:19" s="23" customFormat="1" ht="25.5" x14ac:dyDescent="0.2">
      <c r="A90" s="180" t="s">
        <v>134</v>
      </c>
      <c r="B90" s="186">
        <v>3186000</v>
      </c>
      <c r="C90" s="187">
        <v>3759480</v>
      </c>
      <c r="D90" s="31" t="s">
        <v>280</v>
      </c>
      <c r="E90" s="26">
        <v>1</v>
      </c>
      <c r="F90" s="32">
        <v>13.65</v>
      </c>
      <c r="G90" s="33">
        <v>300</v>
      </c>
      <c r="H90" s="33">
        <v>0</v>
      </c>
      <c r="I90" s="33" t="s">
        <v>281</v>
      </c>
      <c r="J90" s="32">
        <v>5.94</v>
      </c>
      <c r="K90" s="33">
        <v>7040</v>
      </c>
      <c r="L90" s="35">
        <v>1</v>
      </c>
      <c r="M90" s="35" t="s">
        <v>282</v>
      </c>
      <c r="N90" s="35" t="s">
        <v>283</v>
      </c>
      <c r="O90" s="35" t="s">
        <v>284</v>
      </c>
      <c r="P90" s="40" t="s">
        <v>395</v>
      </c>
      <c r="Q90" s="293">
        <v>2.3121387283237027</v>
      </c>
      <c r="R90" s="294">
        <v>72000</v>
      </c>
      <c r="S90" s="295" t="s">
        <v>240</v>
      </c>
    </row>
    <row r="91" spans="1:19" s="23" customFormat="1" ht="25.5" x14ac:dyDescent="0.2">
      <c r="A91" s="180" t="s">
        <v>135</v>
      </c>
      <c r="B91" s="186">
        <v>3189000</v>
      </c>
      <c r="C91" s="187">
        <v>3763020</v>
      </c>
      <c r="D91" s="31" t="s">
        <v>280</v>
      </c>
      <c r="E91" s="26">
        <v>1</v>
      </c>
      <c r="F91" s="32">
        <v>13.6</v>
      </c>
      <c r="G91" s="33">
        <v>300</v>
      </c>
      <c r="H91" s="33">
        <v>0</v>
      </c>
      <c r="I91" s="33" t="s">
        <v>281</v>
      </c>
      <c r="J91" s="32">
        <v>5.94</v>
      </c>
      <c r="K91" s="33">
        <v>6680</v>
      </c>
      <c r="L91" s="35">
        <v>1</v>
      </c>
      <c r="M91" s="35" t="s">
        <v>282</v>
      </c>
      <c r="N91" s="35" t="s">
        <v>283</v>
      </c>
      <c r="O91" s="35" t="s">
        <v>284</v>
      </c>
      <c r="P91" s="40" t="s">
        <v>393</v>
      </c>
      <c r="Q91" s="293">
        <v>2.3099133782483108</v>
      </c>
      <c r="R91" s="294">
        <v>72000</v>
      </c>
      <c r="S91" s="295" t="s">
        <v>240</v>
      </c>
    </row>
    <row r="92" spans="1:19" s="23" customFormat="1" ht="25.5" x14ac:dyDescent="0.2">
      <c r="A92" s="180" t="s">
        <v>136</v>
      </c>
      <c r="B92" s="186">
        <v>3071000</v>
      </c>
      <c r="C92" s="187">
        <v>3623780</v>
      </c>
      <c r="D92" s="31" t="s">
        <v>280</v>
      </c>
      <c r="E92" s="26">
        <v>1</v>
      </c>
      <c r="F92" s="32">
        <v>12.13</v>
      </c>
      <c r="G92" s="33">
        <v>300</v>
      </c>
      <c r="H92" s="33">
        <v>0</v>
      </c>
      <c r="I92" s="33">
        <v>154</v>
      </c>
      <c r="J92" s="32">
        <v>6.53</v>
      </c>
      <c r="K92" s="33">
        <v>6510</v>
      </c>
      <c r="L92" s="35">
        <v>1</v>
      </c>
      <c r="M92" s="35" t="s">
        <v>282</v>
      </c>
      <c r="N92" s="35">
        <v>210</v>
      </c>
      <c r="O92" s="35" t="s">
        <v>398</v>
      </c>
      <c r="P92" s="40" t="s">
        <v>395</v>
      </c>
      <c r="Q92" s="293">
        <v>3.0882846592816406</v>
      </c>
      <c r="R92" s="294">
        <v>92000</v>
      </c>
      <c r="S92" s="295" t="s">
        <v>240</v>
      </c>
    </row>
    <row r="93" spans="1:19" s="23" customFormat="1" ht="25.5" x14ac:dyDescent="0.2">
      <c r="A93" s="180" t="s">
        <v>137</v>
      </c>
      <c r="B93" s="186">
        <v>3032000</v>
      </c>
      <c r="C93" s="187">
        <v>3577760</v>
      </c>
      <c r="D93" s="31" t="s">
        <v>280</v>
      </c>
      <c r="E93" s="26">
        <v>1</v>
      </c>
      <c r="F93" s="32">
        <v>12.13</v>
      </c>
      <c r="G93" s="33">
        <v>300</v>
      </c>
      <c r="H93" s="33">
        <v>0</v>
      </c>
      <c r="I93" s="33">
        <v>154</v>
      </c>
      <c r="J93" s="32">
        <v>6.53</v>
      </c>
      <c r="K93" s="33">
        <v>6275</v>
      </c>
      <c r="L93" s="35">
        <v>1</v>
      </c>
      <c r="M93" s="35" t="s">
        <v>282</v>
      </c>
      <c r="N93" s="35" t="s">
        <v>283</v>
      </c>
      <c r="O93" s="35" t="s">
        <v>248</v>
      </c>
      <c r="P93" s="40" t="s">
        <v>393</v>
      </c>
      <c r="Q93" s="293">
        <v>2.4324324324324351</v>
      </c>
      <c r="R93" s="294">
        <v>72000</v>
      </c>
      <c r="S93" s="295" t="s">
        <v>240</v>
      </c>
    </row>
    <row r="94" spans="1:19" s="23" customFormat="1" ht="38.25" x14ac:dyDescent="0.2">
      <c r="A94" s="180" t="s">
        <v>138</v>
      </c>
      <c r="B94" s="186">
        <v>3063000</v>
      </c>
      <c r="C94" s="187">
        <v>3614340</v>
      </c>
      <c r="D94" s="31" t="s">
        <v>280</v>
      </c>
      <c r="E94" s="26">
        <v>1</v>
      </c>
      <c r="F94" s="32">
        <v>12.44</v>
      </c>
      <c r="G94" s="33">
        <v>300</v>
      </c>
      <c r="H94" s="33">
        <v>0</v>
      </c>
      <c r="I94" s="33">
        <v>154</v>
      </c>
      <c r="J94" s="32">
        <v>6.53</v>
      </c>
      <c r="K94" s="33">
        <v>5680</v>
      </c>
      <c r="L94" s="35" t="s">
        <v>248</v>
      </c>
      <c r="M94" s="35" t="s">
        <v>282</v>
      </c>
      <c r="N94" s="35">
        <v>350</v>
      </c>
      <c r="O94" s="35" t="s">
        <v>284</v>
      </c>
      <c r="P94" s="40" t="s">
        <v>399</v>
      </c>
      <c r="Q94" s="293">
        <v>2.407221664994978</v>
      </c>
      <c r="R94" s="294">
        <v>72000</v>
      </c>
      <c r="S94" s="295" t="s">
        <v>240</v>
      </c>
    </row>
    <row r="95" spans="1:19" s="23" customFormat="1" ht="51" x14ac:dyDescent="0.2">
      <c r="A95" s="180" t="s">
        <v>139</v>
      </c>
      <c r="B95" s="186">
        <v>3181000</v>
      </c>
      <c r="C95" s="187">
        <v>3753580</v>
      </c>
      <c r="D95" s="31" t="s">
        <v>280</v>
      </c>
      <c r="E95" s="26">
        <v>1</v>
      </c>
      <c r="F95" s="32">
        <v>12.44</v>
      </c>
      <c r="G95" s="33">
        <v>300</v>
      </c>
      <c r="H95" s="33">
        <v>0</v>
      </c>
      <c r="I95" s="33" t="s">
        <v>281</v>
      </c>
      <c r="J95" s="32">
        <v>5.94</v>
      </c>
      <c r="K95" s="33">
        <v>5680</v>
      </c>
      <c r="L95" s="35" t="s">
        <v>248</v>
      </c>
      <c r="M95" s="35" t="s">
        <v>282</v>
      </c>
      <c r="N95" s="35">
        <v>350</v>
      </c>
      <c r="O95" s="35" t="s">
        <v>284</v>
      </c>
      <c r="P95" s="40" t="s">
        <v>400</v>
      </c>
      <c r="Q95" s="293">
        <v>2.3158571888066888</v>
      </c>
      <c r="R95" s="294">
        <v>72000</v>
      </c>
      <c r="S95" s="295" t="s">
        <v>240</v>
      </c>
    </row>
    <row r="96" spans="1:19" s="23" customFormat="1" ht="51" x14ac:dyDescent="0.2">
      <c r="A96" s="180" t="s">
        <v>140</v>
      </c>
      <c r="B96" s="186">
        <v>3200000</v>
      </c>
      <c r="C96" s="187">
        <v>3776000</v>
      </c>
      <c r="D96" s="31" t="s">
        <v>280</v>
      </c>
      <c r="E96" s="26">
        <v>1</v>
      </c>
      <c r="F96" s="32">
        <v>12.44</v>
      </c>
      <c r="G96" s="33">
        <v>300</v>
      </c>
      <c r="H96" s="33">
        <v>0</v>
      </c>
      <c r="I96" s="33" t="s">
        <v>281</v>
      </c>
      <c r="J96" s="32">
        <v>5.94</v>
      </c>
      <c r="K96" s="33">
        <v>5570</v>
      </c>
      <c r="L96" s="35">
        <v>1</v>
      </c>
      <c r="M96" s="35" t="s">
        <v>282</v>
      </c>
      <c r="N96" s="35" t="s">
        <v>283</v>
      </c>
      <c r="O96" s="35" t="s">
        <v>284</v>
      </c>
      <c r="P96" s="40" t="s">
        <v>401</v>
      </c>
      <c r="Q96" s="293">
        <v>2.3017902813299287</v>
      </c>
      <c r="R96" s="294">
        <v>72000</v>
      </c>
      <c r="S96" s="295" t="s">
        <v>240</v>
      </c>
    </row>
    <row r="97" spans="1:19" s="23" customFormat="1" ht="38.25" x14ac:dyDescent="0.2">
      <c r="A97" s="180" t="s">
        <v>141</v>
      </c>
      <c r="B97" s="186">
        <v>3055000</v>
      </c>
      <c r="C97" s="187">
        <v>3604900</v>
      </c>
      <c r="D97" s="31" t="s">
        <v>280</v>
      </c>
      <c r="E97" s="26">
        <v>1</v>
      </c>
      <c r="F97" s="32">
        <v>13.34</v>
      </c>
      <c r="G97" s="33">
        <v>300</v>
      </c>
      <c r="H97" s="33">
        <v>0</v>
      </c>
      <c r="I97" s="33">
        <v>154</v>
      </c>
      <c r="J97" s="32">
        <v>6.53</v>
      </c>
      <c r="K97" s="33">
        <v>5515</v>
      </c>
      <c r="L97" s="35">
        <v>1</v>
      </c>
      <c r="M97" s="35" t="s">
        <v>282</v>
      </c>
      <c r="N97" s="35">
        <v>210</v>
      </c>
      <c r="O97" s="35" t="s">
        <v>329</v>
      </c>
      <c r="P97" s="40" t="s">
        <v>402</v>
      </c>
      <c r="Q97" s="293">
        <v>2.4136775058665876</v>
      </c>
      <c r="R97" s="294">
        <v>72000</v>
      </c>
      <c r="S97" s="295" t="s">
        <v>240</v>
      </c>
    </row>
    <row r="98" spans="1:19" s="23" customFormat="1" ht="38.25" x14ac:dyDescent="0.2">
      <c r="A98" s="180" t="s">
        <v>142</v>
      </c>
      <c r="B98" s="186">
        <v>2107000</v>
      </c>
      <c r="C98" s="187">
        <v>2486260</v>
      </c>
      <c r="D98" s="31" t="s">
        <v>246</v>
      </c>
      <c r="E98" s="26">
        <v>2</v>
      </c>
      <c r="F98" s="32">
        <v>9.44</v>
      </c>
      <c r="G98" s="33">
        <v>250</v>
      </c>
      <c r="H98" s="33">
        <v>0</v>
      </c>
      <c r="I98" s="33" t="s">
        <v>251</v>
      </c>
      <c r="J98" s="32">
        <v>6.53</v>
      </c>
      <c r="K98" s="33">
        <v>4920</v>
      </c>
      <c r="L98" s="35" t="s">
        <v>248</v>
      </c>
      <c r="M98" s="35" t="s">
        <v>287</v>
      </c>
      <c r="N98" s="35">
        <v>350</v>
      </c>
      <c r="O98" s="35" t="s">
        <v>248</v>
      </c>
      <c r="P98" s="36" t="s">
        <v>403</v>
      </c>
      <c r="Q98" s="293">
        <v>2.0338983050847332</v>
      </c>
      <c r="R98" s="294">
        <v>42000</v>
      </c>
      <c r="S98" s="295"/>
    </row>
    <row r="99" spans="1:19" s="23" customFormat="1" ht="38.25" x14ac:dyDescent="0.2">
      <c r="A99" s="180" t="s">
        <v>143</v>
      </c>
      <c r="B99" s="186">
        <v>2192000</v>
      </c>
      <c r="C99" s="187">
        <v>2586560</v>
      </c>
      <c r="D99" s="31" t="s">
        <v>246</v>
      </c>
      <c r="E99" s="26">
        <v>2</v>
      </c>
      <c r="F99" s="32">
        <v>9.44</v>
      </c>
      <c r="G99" s="33">
        <v>250</v>
      </c>
      <c r="H99" s="33">
        <v>0</v>
      </c>
      <c r="I99" s="33" t="s">
        <v>251</v>
      </c>
      <c r="J99" s="32">
        <v>6.53</v>
      </c>
      <c r="K99" s="33">
        <v>4920</v>
      </c>
      <c r="L99" s="35" t="s">
        <v>248</v>
      </c>
      <c r="M99" s="35" t="s">
        <v>404</v>
      </c>
      <c r="N99" s="35">
        <v>350</v>
      </c>
      <c r="O99" s="35" t="s">
        <v>248</v>
      </c>
      <c r="P99" s="36" t="s">
        <v>405</v>
      </c>
      <c r="Q99" s="293">
        <v>1.9534883720930196</v>
      </c>
      <c r="R99" s="294">
        <v>42000</v>
      </c>
      <c r="S99" s="295"/>
    </row>
    <row r="100" spans="1:19" s="23" customFormat="1" ht="38.25" x14ac:dyDescent="0.2">
      <c r="A100" s="180" t="s">
        <v>144</v>
      </c>
      <c r="B100" s="186">
        <v>2117000</v>
      </c>
      <c r="C100" s="187">
        <v>2498060</v>
      </c>
      <c r="D100" s="31" t="s">
        <v>246</v>
      </c>
      <c r="E100" s="26">
        <v>2</v>
      </c>
      <c r="F100" s="32">
        <v>9.44</v>
      </c>
      <c r="G100" s="33">
        <v>250</v>
      </c>
      <c r="H100" s="33">
        <v>0</v>
      </c>
      <c r="I100" s="33" t="s">
        <v>251</v>
      </c>
      <c r="J100" s="32">
        <v>6.53</v>
      </c>
      <c r="K100" s="33">
        <v>4920</v>
      </c>
      <c r="L100" s="35" t="s">
        <v>248</v>
      </c>
      <c r="M100" s="35" t="s">
        <v>287</v>
      </c>
      <c r="N100" s="35">
        <v>350</v>
      </c>
      <c r="O100" s="35" t="s">
        <v>248</v>
      </c>
      <c r="P100" s="36" t="s">
        <v>406</v>
      </c>
      <c r="Q100" s="293">
        <v>2.0240963855421796</v>
      </c>
      <c r="R100" s="294">
        <v>42000</v>
      </c>
      <c r="S100" s="295"/>
    </row>
    <row r="101" spans="1:19" s="23" customFormat="1" ht="38.25" x14ac:dyDescent="0.2">
      <c r="A101" s="180" t="s">
        <v>145</v>
      </c>
      <c r="B101" s="186">
        <v>2143000</v>
      </c>
      <c r="C101" s="187">
        <v>2528740</v>
      </c>
      <c r="D101" s="31" t="s">
        <v>246</v>
      </c>
      <c r="E101" s="26">
        <v>2</v>
      </c>
      <c r="F101" s="32">
        <v>9.9</v>
      </c>
      <c r="G101" s="33">
        <v>250</v>
      </c>
      <c r="H101" s="33">
        <v>0</v>
      </c>
      <c r="I101" s="33" t="s">
        <v>251</v>
      </c>
      <c r="J101" s="32">
        <v>6.53</v>
      </c>
      <c r="K101" s="33">
        <v>3575</v>
      </c>
      <c r="L101" s="35" t="s">
        <v>248</v>
      </c>
      <c r="M101" s="35" t="s">
        <v>300</v>
      </c>
      <c r="N101" s="35">
        <v>210</v>
      </c>
      <c r="O101" s="35" t="s">
        <v>248</v>
      </c>
      <c r="P101" s="36" t="s">
        <v>407</v>
      </c>
      <c r="Q101" s="293">
        <v>1.999048072346497</v>
      </c>
      <c r="R101" s="294">
        <v>42000</v>
      </c>
      <c r="S101" s="295"/>
    </row>
    <row r="102" spans="1:19" s="23" customFormat="1" ht="38.25" x14ac:dyDescent="0.2">
      <c r="A102" s="180" t="s">
        <v>146</v>
      </c>
      <c r="B102" s="186">
        <v>2228000</v>
      </c>
      <c r="C102" s="187">
        <v>2629040</v>
      </c>
      <c r="D102" s="31" t="s">
        <v>246</v>
      </c>
      <c r="E102" s="26">
        <v>2</v>
      </c>
      <c r="F102" s="32">
        <v>9.9</v>
      </c>
      <c r="G102" s="33">
        <v>250</v>
      </c>
      <c r="H102" s="33">
        <v>0</v>
      </c>
      <c r="I102" s="33" t="s">
        <v>251</v>
      </c>
      <c r="J102" s="32">
        <v>6.53</v>
      </c>
      <c r="K102" s="33">
        <v>3575</v>
      </c>
      <c r="L102" s="35" t="s">
        <v>248</v>
      </c>
      <c r="M102" s="35" t="s">
        <v>300</v>
      </c>
      <c r="N102" s="35">
        <v>210</v>
      </c>
      <c r="O102" s="35" t="s">
        <v>248</v>
      </c>
      <c r="P102" s="36" t="s">
        <v>407</v>
      </c>
      <c r="Q102" s="293">
        <v>1.9213174748398956</v>
      </c>
      <c r="R102" s="294">
        <v>42000</v>
      </c>
      <c r="S102" s="295"/>
    </row>
    <row r="103" spans="1:19" s="23" customFormat="1" ht="38.25" x14ac:dyDescent="0.2">
      <c r="A103" s="180" t="s">
        <v>147</v>
      </c>
      <c r="B103" s="186">
        <v>3031900</v>
      </c>
      <c r="C103" s="187">
        <v>3577642</v>
      </c>
      <c r="D103" s="31" t="s">
        <v>289</v>
      </c>
      <c r="E103" s="26">
        <v>1</v>
      </c>
      <c r="F103" s="32">
        <v>5.3</v>
      </c>
      <c r="G103" s="33">
        <v>250</v>
      </c>
      <c r="H103" s="33">
        <v>0</v>
      </c>
      <c r="I103" s="33" t="s">
        <v>281</v>
      </c>
      <c r="J103" s="32">
        <v>5.94</v>
      </c>
      <c r="K103" s="33">
        <v>3685</v>
      </c>
      <c r="L103" s="35" t="s">
        <v>248</v>
      </c>
      <c r="M103" s="35" t="s">
        <v>408</v>
      </c>
      <c r="N103" s="35" t="s">
        <v>409</v>
      </c>
      <c r="O103" s="35" t="s">
        <v>398</v>
      </c>
      <c r="P103" s="36" t="s">
        <v>410</v>
      </c>
      <c r="Q103" s="293">
        <v>2.0189104613210276</v>
      </c>
      <c r="R103" s="294">
        <v>60000</v>
      </c>
      <c r="S103" s="295"/>
    </row>
    <row r="104" spans="1:19" s="23" customFormat="1" ht="38.25" x14ac:dyDescent="0.2">
      <c r="A104" s="180" t="s">
        <v>148</v>
      </c>
      <c r="B104" s="186">
        <v>2911000</v>
      </c>
      <c r="C104" s="187">
        <v>3434980</v>
      </c>
      <c r="D104" s="31" t="s">
        <v>289</v>
      </c>
      <c r="E104" s="26">
        <v>1</v>
      </c>
      <c r="F104" s="32">
        <v>5.95</v>
      </c>
      <c r="G104" s="33">
        <v>285</v>
      </c>
      <c r="H104" s="33">
        <v>0</v>
      </c>
      <c r="I104" s="33" t="s">
        <v>281</v>
      </c>
      <c r="J104" s="32">
        <v>5.94</v>
      </c>
      <c r="K104" s="33">
        <v>5200</v>
      </c>
      <c r="L104" s="35" t="s">
        <v>248</v>
      </c>
      <c r="M104" s="35" t="s">
        <v>290</v>
      </c>
      <c r="N104" s="35" t="s">
        <v>291</v>
      </c>
      <c r="O104" s="35" t="s">
        <v>248</v>
      </c>
      <c r="P104" s="40" t="s">
        <v>411</v>
      </c>
      <c r="Q104" s="293">
        <v>2.5361042620641001</v>
      </c>
      <c r="R104" s="294">
        <v>72000</v>
      </c>
      <c r="S104" s="295" t="s">
        <v>240</v>
      </c>
    </row>
    <row r="105" spans="1:19" s="23" customFormat="1" ht="38.25" x14ac:dyDescent="0.2">
      <c r="A105" s="180" t="s">
        <v>149</v>
      </c>
      <c r="B105" s="186">
        <v>3028000</v>
      </c>
      <c r="C105" s="187">
        <v>3573040</v>
      </c>
      <c r="D105" s="31" t="s">
        <v>289</v>
      </c>
      <c r="E105" s="26">
        <v>1</v>
      </c>
      <c r="F105" s="32">
        <v>5.58</v>
      </c>
      <c r="G105" s="33">
        <v>285</v>
      </c>
      <c r="H105" s="33">
        <v>0</v>
      </c>
      <c r="I105" s="33" t="s">
        <v>281</v>
      </c>
      <c r="J105" s="32">
        <v>5.94</v>
      </c>
      <c r="K105" s="33">
        <v>5200</v>
      </c>
      <c r="L105" s="35">
        <v>1</v>
      </c>
      <c r="M105" s="35" t="s">
        <v>282</v>
      </c>
      <c r="N105" s="35" t="s">
        <v>291</v>
      </c>
      <c r="O105" s="35" t="s">
        <v>248</v>
      </c>
      <c r="P105" s="40" t="s">
        <v>412</v>
      </c>
      <c r="Q105" s="293">
        <v>2.4357239512855244</v>
      </c>
      <c r="R105" s="294">
        <v>72000</v>
      </c>
      <c r="S105" s="295" t="s">
        <v>240</v>
      </c>
    </row>
    <row r="106" spans="1:19" s="23" customFormat="1" ht="51" x14ac:dyDescent="0.2">
      <c r="A106" s="180" t="s">
        <v>150</v>
      </c>
      <c r="B106" s="186">
        <v>3407000</v>
      </c>
      <c r="C106" s="187">
        <v>4020260</v>
      </c>
      <c r="D106" s="31" t="s">
        <v>246</v>
      </c>
      <c r="E106" s="26">
        <v>2</v>
      </c>
      <c r="F106" s="32">
        <v>9.3699999999999992</v>
      </c>
      <c r="G106" s="33">
        <v>300</v>
      </c>
      <c r="H106" s="33"/>
      <c r="I106" s="33" t="s">
        <v>281</v>
      </c>
      <c r="J106" s="32">
        <v>3.9</v>
      </c>
      <c r="K106" s="33">
        <v>7690</v>
      </c>
      <c r="L106" s="35">
        <v>1</v>
      </c>
      <c r="M106" s="35" t="s">
        <v>413</v>
      </c>
      <c r="N106" s="35">
        <v>350</v>
      </c>
      <c r="O106" s="35" t="s">
        <v>276</v>
      </c>
      <c r="P106" s="36" t="s">
        <v>414</v>
      </c>
      <c r="Q106" s="293">
        <v>2.036537885594484</v>
      </c>
      <c r="R106" s="294">
        <v>68000</v>
      </c>
      <c r="S106" s="295"/>
    </row>
    <row r="107" spans="1:19" s="23" customFormat="1" ht="38.25" x14ac:dyDescent="0.2">
      <c r="A107" s="180" t="s">
        <v>153</v>
      </c>
      <c r="B107" s="186">
        <v>3111000</v>
      </c>
      <c r="C107" s="187">
        <v>3670980</v>
      </c>
      <c r="D107" s="31" t="s">
        <v>280</v>
      </c>
      <c r="E107" s="26">
        <v>1</v>
      </c>
      <c r="F107" s="32">
        <v>7.6349999999999998</v>
      </c>
      <c r="G107" s="33">
        <v>285</v>
      </c>
      <c r="H107" s="33">
        <v>0</v>
      </c>
      <c r="I107" s="33" t="s">
        <v>281</v>
      </c>
      <c r="J107" s="32">
        <v>6.53</v>
      </c>
      <c r="K107" s="33">
        <v>5805</v>
      </c>
      <c r="L107" s="35" t="s">
        <v>248</v>
      </c>
      <c r="M107" s="35" t="s">
        <v>290</v>
      </c>
      <c r="N107" s="35" t="s">
        <v>291</v>
      </c>
      <c r="O107" s="35" t="s">
        <v>248</v>
      </c>
      <c r="P107" s="40" t="s">
        <v>411</v>
      </c>
      <c r="Q107" s="293">
        <v>2.5717111770524212</v>
      </c>
      <c r="R107" s="294">
        <v>78000</v>
      </c>
      <c r="S107" s="295" t="s">
        <v>240</v>
      </c>
    </row>
    <row r="108" spans="1:19" s="23" customFormat="1" ht="38.25" x14ac:dyDescent="0.2">
      <c r="A108" s="180" t="s">
        <v>154</v>
      </c>
      <c r="B108" s="186">
        <v>3249000</v>
      </c>
      <c r="C108" s="187">
        <v>3833820</v>
      </c>
      <c r="D108" s="31" t="s">
        <v>280</v>
      </c>
      <c r="E108" s="26">
        <v>1</v>
      </c>
      <c r="F108" s="32">
        <v>8.5500000000000007</v>
      </c>
      <c r="G108" s="33">
        <v>285</v>
      </c>
      <c r="H108" s="33">
        <v>0</v>
      </c>
      <c r="I108" s="33" t="s">
        <v>281</v>
      </c>
      <c r="J108" s="32">
        <v>5.94</v>
      </c>
      <c r="K108" s="33">
        <v>6500</v>
      </c>
      <c r="L108" s="35" t="s">
        <v>248</v>
      </c>
      <c r="M108" s="35" t="s">
        <v>282</v>
      </c>
      <c r="N108" s="35" t="s">
        <v>291</v>
      </c>
      <c r="O108" s="35" t="s">
        <v>248</v>
      </c>
      <c r="P108" s="40" t="s">
        <v>419</v>
      </c>
      <c r="Q108" s="293">
        <v>2.4597918637653748</v>
      </c>
      <c r="R108" s="294">
        <v>78000</v>
      </c>
      <c r="S108" s="295" t="s">
        <v>240</v>
      </c>
    </row>
    <row r="109" spans="1:19" s="23" customFormat="1" ht="38.25" x14ac:dyDescent="0.2">
      <c r="A109" s="180" t="s">
        <v>155</v>
      </c>
      <c r="B109" s="186">
        <v>3142000</v>
      </c>
      <c r="C109" s="187">
        <v>3707560</v>
      </c>
      <c r="D109" s="31" t="s">
        <v>280</v>
      </c>
      <c r="E109" s="26">
        <v>1</v>
      </c>
      <c r="F109" s="32">
        <v>8.5500000000000007</v>
      </c>
      <c r="G109" s="33">
        <v>285</v>
      </c>
      <c r="H109" s="33">
        <v>0</v>
      </c>
      <c r="I109" s="33" t="s">
        <v>281</v>
      </c>
      <c r="J109" s="32">
        <v>5.94</v>
      </c>
      <c r="K109" s="33">
        <v>6500</v>
      </c>
      <c r="L109" s="35" t="s">
        <v>248</v>
      </c>
      <c r="M109" s="35" t="s">
        <v>282</v>
      </c>
      <c r="N109" s="35" t="s">
        <v>291</v>
      </c>
      <c r="O109" s="35" t="s">
        <v>248</v>
      </c>
      <c r="P109" s="40" t="s">
        <v>411</v>
      </c>
      <c r="Q109" s="293">
        <v>2.5456919060052172</v>
      </c>
      <c r="R109" s="294">
        <v>78000</v>
      </c>
      <c r="S109" s="295" t="s">
        <v>240</v>
      </c>
    </row>
    <row r="110" spans="1:19" s="23" customFormat="1" ht="51" x14ac:dyDescent="0.2">
      <c r="A110" s="180" t="s">
        <v>156</v>
      </c>
      <c r="B110" s="186">
        <v>2494000</v>
      </c>
      <c r="C110" s="187">
        <v>2942920</v>
      </c>
      <c r="D110" s="31" t="s">
        <v>246</v>
      </c>
      <c r="E110" s="26">
        <v>2</v>
      </c>
      <c r="F110" s="32">
        <v>13.82</v>
      </c>
      <c r="G110" s="33">
        <v>300</v>
      </c>
      <c r="H110" s="33">
        <v>0</v>
      </c>
      <c r="I110" s="33">
        <v>154</v>
      </c>
      <c r="J110" s="32">
        <v>6.33</v>
      </c>
      <c r="K110" s="33">
        <v>3990</v>
      </c>
      <c r="L110" s="35" t="s">
        <v>252</v>
      </c>
      <c r="M110" s="35" t="s">
        <v>303</v>
      </c>
      <c r="N110" s="35">
        <v>210</v>
      </c>
      <c r="O110" s="35" t="s">
        <v>252</v>
      </c>
      <c r="P110" s="36" t="s">
        <v>420</v>
      </c>
      <c r="Q110" s="293">
        <v>1.962387571545392</v>
      </c>
      <c r="R110" s="294">
        <v>48000</v>
      </c>
      <c r="S110" s="295"/>
    </row>
    <row r="111" spans="1:19" s="23" customFormat="1" ht="25.5" x14ac:dyDescent="0.2">
      <c r="A111" s="180" t="s">
        <v>157</v>
      </c>
      <c r="B111" s="186">
        <v>2553000</v>
      </c>
      <c r="C111" s="187">
        <v>3012540</v>
      </c>
      <c r="D111" s="31" t="s">
        <v>246</v>
      </c>
      <c r="E111" s="26">
        <v>2</v>
      </c>
      <c r="F111" s="32">
        <v>13.8</v>
      </c>
      <c r="G111" s="33">
        <v>300</v>
      </c>
      <c r="H111" s="33">
        <v>0</v>
      </c>
      <c r="I111" s="33" t="s">
        <v>281</v>
      </c>
      <c r="J111" s="32">
        <v>6.33</v>
      </c>
      <c r="K111" s="33">
        <v>4670</v>
      </c>
      <c r="L111" s="35" t="s">
        <v>252</v>
      </c>
      <c r="M111" s="35" t="s">
        <v>303</v>
      </c>
      <c r="N111" s="35">
        <v>210</v>
      </c>
      <c r="O111" s="35" t="s">
        <v>252</v>
      </c>
      <c r="P111" s="36" t="s">
        <v>421</v>
      </c>
      <c r="Q111" s="293">
        <v>1.9161676646706667</v>
      </c>
      <c r="R111" s="294">
        <v>48000</v>
      </c>
      <c r="S111" s="295"/>
    </row>
    <row r="112" spans="1:19" s="23" customFormat="1" ht="25.5" x14ac:dyDescent="0.2">
      <c r="A112" s="180" t="s">
        <v>158</v>
      </c>
      <c r="B112" s="186">
        <v>2463000</v>
      </c>
      <c r="C112" s="187">
        <v>2906340</v>
      </c>
      <c r="D112" s="31" t="s">
        <v>246</v>
      </c>
      <c r="E112" s="26">
        <v>2</v>
      </c>
      <c r="F112" s="32">
        <v>13.8</v>
      </c>
      <c r="G112" s="33">
        <v>300</v>
      </c>
      <c r="H112" s="33">
        <v>0</v>
      </c>
      <c r="I112" s="33">
        <v>154</v>
      </c>
      <c r="J112" s="32">
        <v>6.33</v>
      </c>
      <c r="K112" s="33">
        <v>4670</v>
      </c>
      <c r="L112" s="35" t="s">
        <v>252</v>
      </c>
      <c r="M112" s="35" t="s">
        <v>303</v>
      </c>
      <c r="N112" s="35">
        <v>210</v>
      </c>
      <c r="O112" s="35" t="s">
        <v>252</v>
      </c>
      <c r="P112" s="36" t="s">
        <v>422</v>
      </c>
      <c r="Q112" s="293">
        <v>1.9875776397515494</v>
      </c>
      <c r="R112" s="294">
        <v>48000</v>
      </c>
      <c r="S112" s="295"/>
    </row>
    <row r="113" spans="1:19" s="23" customFormat="1" ht="25.5" x14ac:dyDescent="0.2">
      <c r="A113" s="180" t="s">
        <v>159</v>
      </c>
      <c r="B113" s="186">
        <v>2537000</v>
      </c>
      <c r="C113" s="187">
        <v>2993660</v>
      </c>
      <c r="D113" s="31" t="s">
        <v>246</v>
      </c>
      <c r="E113" s="26">
        <v>2</v>
      </c>
      <c r="F113" s="32">
        <v>13.8</v>
      </c>
      <c r="G113" s="33">
        <v>300</v>
      </c>
      <c r="H113" s="33">
        <v>0</v>
      </c>
      <c r="I113" s="33" t="s">
        <v>281</v>
      </c>
      <c r="J113" s="32">
        <v>6.33</v>
      </c>
      <c r="K113" s="33">
        <v>4670</v>
      </c>
      <c r="L113" s="35" t="s">
        <v>252</v>
      </c>
      <c r="M113" s="35" t="s">
        <v>303</v>
      </c>
      <c r="N113" s="35">
        <v>210</v>
      </c>
      <c r="O113" s="35" t="s">
        <v>252</v>
      </c>
      <c r="P113" s="36" t="s">
        <v>423</v>
      </c>
      <c r="Q113" s="293">
        <v>1.9284853354760969</v>
      </c>
      <c r="R113" s="294">
        <v>48000</v>
      </c>
      <c r="S113" s="295"/>
    </row>
    <row r="114" spans="1:19" s="23" customFormat="1" ht="25.5" x14ac:dyDescent="0.2">
      <c r="A114" s="180" t="s">
        <v>160</v>
      </c>
      <c r="B114" s="186">
        <v>2558000</v>
      </c>
      <c r="C114" s="187">
        <v>3018440</v>
      </c>
      <c r="D114" s="31" t="s">
        <v>246</v>
      </c>
      <c r="E114" s="26">
        <v>2</v>
      </c>
      <c r="F114" s="32">
        <v>13.8</v>
      </c>
      <c r="G114" s="33">
        <v>300</v>
      </c>
      <c r="H114" s="33">
        <v>0</v>
      </c>
      <c r="I114" s="33" t="s">
        <v>281</v>
      </c>
      <c r="J114" s="32">
        <v>6.33</v>
      </c>
      <c r="K114" s="33">
        <v>4670</v>
      </c>
      <c r="L114" s="35" t="s">
        <v>252</v>
      </c>
      <c r="M114" s="35" t="s">
        <v>303</v>
      </c>
      <c r="N114" s="35">
        <v>210</v>
      </c>
      <c r="O114" s="35" t="s">
        <v>252</v>
      </c>
      <c r="P114" s="36" t="s">
        <v>424</v>
      </c>
      <c r="Q114" s="293">
        <v>1.9123505976095743</v>
      </c>
      <c r="R114" s="294">
        <v>48000</v>
      </c>
      <c r="S114" s="295"/>
    </row>
    <row r="115" spans="1:19" s="23" customFormat="1" ht="25.5" x14ac:dyDescent="0.2">
      <c r="A115" s="180" t="s">
        <v>161</v>
      </c>
      <c r="B115" s="186">
        <v>2542000</v>
      </c>
      <c r="C115" s="187">
        <v>2999560</v>
      </c>
      <c r="D115" s="31" t="s">
        <v>246</v>
      </c>
      <c r="E115" s="26">
        <v>2</v>
      </c>
      <c r="F115" s="32">
        <v>13.8</v>
      </c>
      <c r="G115" s="33">
        <v>300</v>
      </c>
      <c r="H115" s="33">
        <v>0</v>
      </c>
      <c r="I115" s="33" t="s">
        <v>281</v>
      </c>
      <c r="J115" s="32">
        <v>6.33</v>
      </c>
      <c r="K115" s="33">
        <v>4670</v>
      </c>
      <c r="L115" s="35" t="s">
        <v>252</v>
      </c>
      <c r="M115" s="35" t="s">
        <v>303</v>
      </c>
      <c r="N115" s="35">
        <v>210</v>
      </c>
      <c r="O115" s="35" t="s">
        <v>252</v>
      </c>
      <c r="P115" s="36" t="s">
        <v>425</v>
      </c>
      <c r="Q115" s="293">
        <v>1.9246190858059435</v>
      </c>
      <c r="R115" s="294">
        <v>48000</v>
      </c>
      <c r="S115" s="295"/>
    </row>
    <row r="116" spans="1:19" s="23" customFormat="1" ht="38.25" x14ac:dyDescent="0.2">
      <c r="A116" s="180" t="s">
        <v>162</v>
      </c>
      <c r="B116" s="186">
        <v>2627000</v>
      </c>
      <c r="C116" s="187">
        <v>3099860</v>
      </c>
      <c r="D116" s="31" t="s">
        <v>246</v>
      </c>
      <c r="E116" s="26">
        <v>2</v>
      </c>
      <c r="F116" s="32">
        <v>13.8</v>
      </c>
      <c r="G116" s="33">
        <v>300</v>
      </c>
      <c r="H116" s="33">
        <v>0</v>
      </c>
      <c r="I116" s="33" t="s">
        <v>281</v>
      </c>
      <c r="J116" s="32">
        <v>6.33</v>
      </c>
      <c r="K116" s="33">
        <v>4670</v>
      </c>
      <c r="L116" s="35" t="s">
        <v>252</v>
      </c>
      <c r="M116" s="35" t="s">
        <v>303</v>
      </c>
      <c r="N116" s="35">
        <v>210</v>
      </c>
      <c r="O116" s="35" t="s">
        <v>252</v>
      </c>
      <c r="P116" s="36" t="s">
        <v>426</v>
      </c>
      <c r="Q116" s="293">
        <v>1.8611865063978428</v>
      </c>
      <c r="R116" s="294">
        <v>48000</v>
      </c>
      <c r="S116" s="295"/>
    </row>
    <row r="117" spans="1:19" s="23" customFormat="1" ht="25.5" x14ac:dyDescent="0.2">
      <c r="A117" s="180" t="s">
        <v>163</v>
      </c>
      <c r="B117" s="186">
        <v>4682000</v>
      </c>
      <c r="C117" s="187">
        <v>5524760</v>
      </c>
      <c r="D117" s="31" t="s">
        <v>427</v>
      </c>
      <c r="E117" s="26">
        <v>1</v>
      </c>
      <c r="F117" s="32">
        <v>16.12</v>
      </c>
      <c r="G117" s="33">
        <v>360</v>
      </c>
      <c r="H117" s="33">
        <v>0</v>
      </c>
      <c r="I117" s="33" t="s">
        <v>302</v>
      </c>
      <c r="J117" s="32">
        <v>5.94</v>
      </c>
      <c r="K117" s="33">
        <v>6970</v>
      </c>
      <c r="L117" s="35">
        <v>1</v>
      </c>
      <c r="M117" s="35" t="s">
        <v>290</v>
      </c>
      <c r="N117" s="35" t="s">
        <v>283</v>
      </c>
      <c r="O117" s="35" t="s">
        <v>248</v>
      </c>
      <c r="P117" s="36" t="s">
        <v>428</v>
      </c>
      <c r="Q117" s="293">
        <v>2.0043572984749431</v>
      </c>
      <c r="R117" s="294">
        <v>92000</v>
      </c>
      <c r="S117" s="295"/>
    </row>
    <row r="118" spans="1:19" s="23" customFormat="1" ht="38.25" x14ac:dyDescent="0.2">
      <c r="A118" s="180" t="s">
        <v>164</v>
      </c>
      <c r="B118" s="186">
        <v>4646000</v>
      </c>
      <c r="C118" s="187">
        <v>5482280</v>
      </c>
      <c r="D118" s="31" t="s">
        <v>427</v>
      </c>
      <c r="E118" s="26">
        <v>1</v>
      </c>
      <c r="F118" s="32">
        <v>16.12</v>
      </c>
      <c r="G118" s="33">
        <v>320</v>
      </c>
      <c r="H118" s="33">
        <v>0</v>
      </c>
      <c r="I118" s="33" t="s">
        <v>302</v>
      </c>
      <c r="J118" s="32">
        <v>6.53</v>
      </c>
      <c r="K118" s="33">
        <v>6635</v>
      </c>
      <c r="L118" s="35" t="s">
        <v>248</v>
      </c>
      <c r="M118" s="35" t="s">
        <v>290</v>
      </c>
      <c r="N118" s="35">
        <v>210</v>
      </c>
      <c r="O118" s="35" t="s">
        <v>248</v>
      </c>
      <c r="P118" s="36" t="s">
        <v>429</v>
      </c>
      <c r="Q118" s="293">
        <v>2.0202020202020066</v>
      </c>
      <c r="R118" s="294">
        <v>92000</v>
      </c>
      <c r="S118" s="295"/>
    </row>
    <row r="119" spans="1:19" s="23" customFormat="1" ht="25.5" x14ac:dyDescent="0.2">
      <c r="A119" s="180" t="s">
        <v>165</v>
      </c>
      <c r="B119" s="186">
        <v>3287000</v>
      </c>
      <c r="C119" s="187">
        <v>3878660</v>
      </c>
      <c r="D119" s="31" t="s">
        <v>280</v>
      </c>
      <c r="E119" s="26">
        <v>2</v>
      </c>
      <c r="F119" s="32">
        <v>16.850000000000001</v>
      </c>
      <c r="G119" s="33">
        <v>300</v>
      </c>
      <c r="H119" s="33">
        <v>0</v>
      </c>
      <c r="I119" s="33" t="s">
        <v>281</v>
      </c>
      <c r="J119" s="32">
        <v>4.9800000000000004</v>
      </c>
      <c r="K119" s="33">
        <v>6100</v>
      </c>
      <c r="L119" s="35" t="s">
        <v>248</v>
      </c>
      <c r="M119" s="35" t="s">
        <v>296</v>
      </c>
      <c r="N119" s="35">
        <v>210</v>
      </c>
      <c r="O119" s="35" t="s">
        <v>276</v>
      </c>
      <c r="P119" s="40" t="s">
        <v>430</v>
      </c>
      <c r="Q119" s="293">
        <v>2.4945431867789267</v>
      </c>
      <c r="R119" s="294">
        <v>80000</v>
      </c>
      <c r="S119" s="295" t="s">
        <v>240</v>
      </c>
    </row>
    <row r="120" spans="1:19" s="23" customFormat="1" ht="25.5" x14ac:dyDescent="0.2">
      <c r="A120" s="180" t="s">
        <v>166</v>
      </c>
      <c r="B120" s="186">
        <v>3314000</v>
      </c>
      <c r="C120" s="187">
        <v>3910520</v>
      </c>
      <c r="D120" s="31" t="s">
        <v>280</v>
      </c>
      <c r="E120" s="26">
        <v>2</v>
      </c>
      <c r="F120" s="32">
        <v>16.2</v>
      </c>
      <c r="G120" s="33">
        <v>300</v>
      </c>
      <c r="H120" s="33">
        <v>0</v>
      </c>
      <c r="I120" s="33" t="s">
        <v>281</v>
      </c>
      <c r="J120" s="32">
        <v>4.9800000000000004</v>
      </c>
      <c r="K120" s="33">
        <v>6695</v>
      </c>
      <c r="L120" s="35" t="s">
        <v>248</v>
      </c>
      <c r="M120" s="35" t="s">
        <v>296</v>
      </c>
      <c r="N120" s="35" t="s">
        <v>283</v>
      </c>
      <c r="O120" s="35" t="s">
        <v>276</v>
      </c>
      <c r="P120" s="40" t="s">
        <v>430</v>
      </c>
      <c r="Q120" s="293">
        <v>2.4737167594310421</v>
      </c>
      <c r="R120" s="294">
        <v>80000</v>
      </c>
      <c r="S120" s="295" t="s">
        <v>240</v>
      </c>
    </row>
    <row r="121" spans="1:19" s="23" customFormat="1" ht="38.25" x14ac:dyDescent="0.2">
      <c r="A121" s="180" t="s">
        <v>167</v>
      </c>
      <c r="B121" s="186">
        <v>3214000</v>
      </c>
      <c r="C121" s="187">
        <v>3792520</v>
      </c>
      <c r="D121" s="31" t="s">
        <v>295</v>
      </c>
      <c r="E121" s="26">
        <v>2</v>
      </c>
      <c r="F121" s="32">
        <v>15.25</v>
      </c>
      <c r="G121" s="33">
        <v>300</v>
      </c>
      <c r="H121" s="33">
        <v>0</v>
      </c>
      <c r="I121" s="33" t="s">
        <v>281</v>
      </c>
      <c r="J121" s="32">
        <v>5.94</v>
      </c>
      <c r="K121" s="33">
        <v>4920</v>
      </c>
      <c r="L121" s="35" t="s">
        <v>248</v>
      </c>
      <c r="M121" s="35" t="s">
        <v>300</v>
      </c>
      <c r="N121" s="35">
        <v>350</v>
      </c>
      <c r="O121" s="35" t="s">
        <v>276</v>
      </c>
      <c r="P121" s="40" t="s">
        <v>431</v>
      </c>
      <c r="Q121" s="293">
        <v>2.5526483726866758</v>
      </c>
      <c r="R121" s="294">
        <v>80000</v>
      </c>
      <c r="S121" s="295" t="s">
        <v>240</v>
      </c>
    </row>
    <row r="122" spans="1:19" s="23" customFormat="1" ht="38.25" x14ac:dyDescent="0.2">
      <c r="A122" s="180" t="s">
        <v>168</v>
      </c>
      <c r="B122" s="186">
        <v>3325000</v>
      </c>
      <c r="C122" s="187">
        <v>3923500</v>
      </c>
      <c r="D122" s="31" t="s">
        <v>295</v>
      </c>
      <c r="E122" s="26">
        <v>2</v>
      </c>
      <c r="F122" s="32">
        <v>17.850000000000001</v>
      </c>
      <c r="G122" s="33">
        <v>300</v>
      </c>
      <c r="H122" s="33">
        <v>0</v>
      </c>
      <c r="I122" s="33" t="s">
        <v>281</v>
      </c>
      <c r="J122" s="32">
        <v>5.94</v>
      </c>
      <c r="K122" s="33">
        <v>4920</v>
      </c>
      <c r="L122" s="35" t="s">
        <v>248</v>
      </c>
      <c r="M122" s="35" t="s">
        <v>296</v>
      </c>
      <c r="N122" s="35">
        <v>350</v>
      </c>
      <c r="O122" s="35" t="s">
        <v>276</v>
      </c>
      <c r="P122" s="40" t="s">
        <v>432</v>
      </c>
      <c r="Q122" s="293">
        <v>2.4653312788905879</v>
      </c>
      <c r="R122" s="294">
        <v>80000</v>
      </c>
      <c r="S122" s="295" t="s">
        <v>240</v>
      </c>
    </row>
    <row r="123" spans="1:19" s="23" customFormat="1" ht="38.25" x14ac:dyDescent="0.2">
      <c r="A123" s="180" t="s">
        <v>169</v>
      </c>
      <c r="B123" s="186">
        <v>3208000</v>
      </c>
      <c r="C123" s="187">
        <v>3785440</v>
      </c>
      <c r="D123" s="31" t="s">
        <v>295</v>
      </c>
      <c r="E123" s="26">
        <v>2</v>
      </c>
      <c r="F123" s="32">
        <v>15.15</v>
      </c>
      <c r="G123" s="33">
        <v>300</v>
      </c>
      <c r="H123" s="33">
        <v>0</v>
      </c>
      <c r="I123" s="33" t="s">
        <v>281</v>
      </c>
      <c r="J123" s="32">
        <v>5.94</v>
      </c>
      <c r="K123" s="33">
        <v>5640</v>
      </c>
      <c r="L123" s="35">
        <v>1</v>
      </c>
      <c r="M123" s="35" t="s">
        <v>300</v>
      </c>
      <c r="N123" s="35">
        <v>350</v>
      </c>
      <c r="O123" s="35" t="s">
        <v>276</v>
      </c>
      <c r="P123" s="40" t="s">
        <v>433</v>
      </c>
      <c r="Q123" s="293">
        <v>2.5575447570332415</v>
      </c>
      <c r="R123" s="294">
        <v>80000</v>
      </c>
      <c r="S123" s="295" t="s">
        <v>240</v>
      </c>
    </row>
    <row r="124" spans="1:19" s="23" customFormat="1" ht="38.25" x14ac:dyDescent="0.2">
      <c r="A124" s="180" t="s">
        <v>170</v>
      </c>
      <c r="B124" s="186">
        <v>3133000</v>
      </c>
      <c r="C124" s="187">
        <v>3696940</v>
      </c>
      <c r="D124" s="31" t="s">
        <v>295</v>
      </c>
      <c r="E124" s="26">
        <v>2</v>
      </c>
      <c r="F124" s="32">
        <v>15.15</v>
      </c>
      <c r="G124" s="33">
        <v>300</v>
      </c>
      <c r="H124" s="33">
        <v>0</v>
      </c>
      <c r="I124" s="33" t="s">
        <v>281</v>
      </c>
      <c r="J124" s="32">
        <v>4.9800000000000004</v>
      </c>
      <c r="K124" s="33">
        <v>5640</v>
      </c>
      <c r="L124" s="35">
        <v>1</v>
      </c>
      <c r="M124" s="35" t="s">
        <v>300</v>
      </c>
      <c r="N124" s="35">
        <v>350</v>
      </c>
      <c r="O124" s="35" t="s">
        <v>276</v>
      </c>
      <c r="P124" s="40" t="s">
        <v>434</v>
      </c>
      <c r="Q124" s="293">
        <v>2.6203734032099533</v>
      </c>
      <c r="R124" s="294">
        <v>80000</v>
      </c>
      <c r="S124" s="295" t="s">
        <v>240</v>
      </c>
    </row>
    <row r="125" spans="1:19" s="23" customFormat="1" ht="38.25" x14ac:dyDescent="0.2">
      <c r="A125" s="180" t="s">
        <v>171</v>
      </c>
      <c r="B125" s="186">
        <v>3411000</v>
      </c>
      <c r="C125" s="187">
        <v>4024980</v>
      </c>
      <c r="D125" s="31" t="s">
        <v>295</v>
      </c>
      <c r="E125" s="26">
        <v>2</v>
      </c>
      <c r="F125" s="32">
        <v>17.850000000000001</v>
      </c>
      <c r="G125" s="33">
        <v>300</v>
      </c>
      <c r="H125" s="33">
        <v>0</v>
      </c>
      <c r="I125" s="33" t="s">
        <v>281</v>
      </c>
      <c r="J125" s="32">
        <v>5.43</v>
      </c>
      <c r="K125" s="33">
        <v>4300</v>
      </c>
      <c r="L125" s="35" t="s">
        <v>248</v>
      </c>
      <c r="M125" s="35" t="s">
        <v>296</v>
      </c>
      <c r="N125" s="35">
        <v>350</v>
      </c>
      <c r="O125" s="35" t="s">
        <v>248</v>
      </c>
      <c r="P125" s="40" t="s">
        <v>432</v>
      </c>
      <c r="Q125" s="293">
        <v>2.4016811768237716</v>
      </c>
      <c r="R125" s="294">
        <v>80000</v>
      </c>
      <c r="S125" s="295" t="s">
        <v>240</v>
      </c>
    </row>
    <row r="126" spans="1:19" s="23" customFormat="1" ht="38.25" x14ac:dyDescent="0.2">
      <c r="A126" s="180" t="s">
        <v>172</v>
      </c>
      <c r="B126" s="186">
        <v>3443000</v>
      </c>
      <c r="C126" s="187">
        <v>4062740</v>
      </c>
      <c r="D126" s="31" t="s">
        <v>295</v>
      </c>
      <c r="E126" s="26">
        <v>2</v>
      </c>
      <c r="F126" s="32">
        <v>17.850000000000001</v>
      </c>
      <c r="G126" s="33">
        <v>300</v>
      </c>
      <c r="H126" s="33">
        <v>0</v>
      </c>
      <c r="I126" s="33" t="s">
        <v>281</v>
      </c>
      <c r="J126" s="32">
        <v>5.94</v>
      </c>
      <c r="K126" s="33">
        <v>4300</v>
      </c>
      <c r="L126" s="35" t="s">
        <v>252</v>
      </c>
      <c r="M126" s="35" t="s">
        <v>296</v>
      </c>
      <c r="N126" s="35">
        <v>350</v>
      </c>
      <c r="O126" s="35" t="s">
        <v>276</v>
      </c>
      <c r="P126" s="40" t="s">
        <v>432</v>
      </c>
      <c r="Q126" s="293">
        <v>2.3788284269997035</v>
      </c>
      <c r="R126" s="294">
        <v>80000</v>
      </c>
      <c r="S126" s="295" t="s">
        <v>240</v>
      </c>
    </row>
    <row r="127" spans="1:19" s="23" customFormat="1" ht="38.25" x14ac:dyDescent="0.2">
      <c r="A127" s="180" t="s">
        <v>173</v>
      </c>
      <c r="B127" s="186">
        <v>3343000</v>
      </c>
      <c r="C127" s="187">
        <v>3944740</v>
      </c>
      <c r="D127" s="31" t="s">
        <v>295</v>
      </c>
      <c r="E127" s="26">
        <v>2</v>
      </c>
      <c r="F127" s="32">
        <v>17.75</v>
      </c>
      <c r="G127" s="33">
        <v>300</v>
      </c>
      <c r="H127" s="33">
        <v>0</v>
      </c>
      <c r="I127" s="33" t="s">
        <v>281</v>
      </c>
      <c r="J127" s="32">
        <v>5.94</v>
      </c>
      <c r="K127" s="33">
        <v>5780</v>
      </c>
      <c r="L127" s="35" t="s">
        <v>248</v>
      </c>
      <c r="M127" s="35" t="s">
        <v>296</v>
      </c>
      <c r="N127" s="35">
        <v>500</v>
      </c>
      <c r="O127" s="35" t="s">
        <v>276</v>
      </c>
      <c r="P127" s="40" t="s">
        <v>435</v>
      </c>
      <c r="Q127" s="293">
        <v>2.4517315353968883</v>
      </c>
      <c r="R127" s="294">
        <v>80000</v>
      </c>
      <c r="S127" s="295" t="s">
        <v>240</v>
      </c>
    </row>
    <row r="128" spans="1:19" s="23" customFormat="1" ht="38.25" x14ac:dyDescent="0.2">
      <c r="A128" s="180" t="s">
        <v>174</v>
      </c>
      <c r="B128" s="186">
        <v>3355000</v>
      </c>
      <c r="C128" s="187">
        <v>3958900</v>
      </c>
      <c r="D128" s="31" t="s">
        <v>295</v>
      </c>
      <c r="E128" s="26">
        <v>2</v>
      </c>
      <c r="F128" s="32">
        <v>17.75</v>
      </c>
      <c r="G128" s="33">
        <v>300</v>
      </c>
      <c r="H128" s="33">
        <v>0</v>
      </c>
      <c r="I128" s="33" t="s">
        <v>281</v>
      </c>
      <c r="J128" s="32">
        <v>5.94</v>
      </c>
      <c r="K128" s="33">
        <v>5105</v>
      </c>
      <c r="L128" s="35">
        <v>1</v>
      </c>
      <c r="M128" s="35" t="s">
        <v>296</v>
      </c>
      <c r="N128" s="35">
        <v>500</v>
      </c>
      <c r="O128" s="35" t="s">
        <v>276</v>
      </c>
      <c r="P128" s="40" t="s">
        <v>436</v>
      </c>
      <c r="Q128" s="293">
        <v>2.4427480916030504</v>
      </c>
      <c r="R128" s="294">
        <v>80000</v>
      </c>
      <c r="S128" s="295" t="s">
        <v>240</v>
      </c>
    </row>
    <row r="129" spans="1:19" s="23" customFormat="1" ht="38.25" x14ac:dyDescent="0.2">
      <c r="A129" s="180" t="s">
        <v>175</v>
      </c>
      <c r="B129" s="186">
        <v>3280000</v>
      </c>
      <c r="C129" s="187">
        <v>3870400</v>
      </c>
      <c r="D129" s="31" t="s">
        <v>295</v>
      </c>
      <c r="E129" s="26">
        <v>2</v>
      </c>
      <c r="F129" s="32">
        <v>17.75</v>
      </c>
      <c r="G129" s="33">
        <v>300</v>
      </c>
      <c r="H129" s="33">
        <v>0</v>
      </c>
      <c r="I129" s="33" t="s">
        <v>281</v>
      </c>
      <c r="J129" s="32">
        <v>5.94</v>
      </c>
      <c r="K129" s="33">
        <v>5105</v>
      </c>
      <c r="L129" s="35">
        <v>1</v>
      </c>
      <c r="M129" s="35" t="s">
        <v>296</v>
      </c>
      <c r="N129" s="35">
        <v>500</v>
      </c>
      <c r="O129" s="35" t="s">
        <v>276</v>
      </c>
      <c r="P129" s="40" t="s">
        <v>437</v>
      </c>
      <c r="Q129" s="293">
        <v>2.4999999999999858</v>
      </c>
      <c r="R129" s="294">
        <v>80000</v>
      </c>
      <c r="S129" s="295" t="s">
        <v>240</v>
      </c>
    </row>
    <row r="130" spans="1:19" s="23" customFormat="1" ht="38.25" x14ac:dyDescent="0.2">
      <c r="A130" s="180" t="s">
        <v>176</v>
      </c>
      <c r="B130" s="186">
        <v>3282000</v>
      </c>
      <c r="C130" s="63">
        <v>3872760</v>
      </c>
      <c r="D130" s="31" t="s">
        <v>295</v>
      </c>
      <c r="E130" s="26">
        <v>2</v>
      </c>
      <c r="F130" s="32">
        <v>17.75</v>
      </c>
      <c r="G130" s="33">
        <v>300</v>
      </c>
      <c r="H130" s="33">
        <v>0</v>
      </c>
      <c r="I130" s="33" t="s">
        <v>281</v>
      </c>
      <c r="J130" s="32">
        <v>5.43</v>
      </c>
      <c r="K130" s="33">
        <v>5780</v>
      </c>
      <c r="L130" s="35" t="s">
        <v>248</v>
      </c>
      <c r="M130" s="35" t="s">
        <v>296</v>
      </c>
      <c r="N130" s="35">
        <v>210</v>
      </c>
      <c r="O130" s="35" t="s">
        <v>248</v>
      </c>
      <c r="P130" s="40" t="s">
        <v>433</v>
      </c>
      <c r="Q130" s="293">
        <v>2.4984384759525256</v>
      </c>
      <c r="R130" s="294">
        <v>80000</v>
      </c>
      <c r="S130" s="295" t="s">
        <v>240</v>
      </c>
    </row>
    <row r="131" spans="1:19" s="23" customFormat="1" ht="38.25" x14ac:dyDescent="0.2">
      <c r="A131" s="180" t="s">
        <v>177</v>
      </c>
      <c r="B131" s="186">
        <v>3302000</v>
      </c>
      <c r="C131" s="63">
        <v>3896360</v>
      </c>
      <c r="D131" s="31" t="s">
        <v>295</v>
      </c>
      <c r="E131" s="26">
        <v>2</v>
      </c>
      <c r="F131" s="32">
        <v>17.75</v>
      </c>
      <c r="G131" s="33">
        <v>300</v>
      </c>
      <c r="H131" s="33">
        <v>0</v>
      </c>
      <c r="I131" s="33" t="s">
        <v>281</v>
      </c>
      <c r="J131" s="32">
        <v>5.94</v>
      </c>
      <c r="K131" s="33">
        <v>5780</v>
      </c>
      <c r="L131" s="35" t="s">
        <v>248</v>
      </c>
      <c r="M131" s="35" t="s">
        <v>296</v>
      </c>
      <c r="N131" s="35">
        <v>350</v>
      </c>
      <c r="O131" s="35" t="s">
        <v>276</v>
      </c>
      <c r="P131" s="40" t="s">
        <v>433</v>
      </c>
      <c r="Q131" s="293">
        <v>2.4829298572315253</v>
      </c>
      <c r="R131" s="294">
        <v>80000</v>
      </c>
      <c r="S131" s="295" t="s">
        <v>240</v>
      </c>
    </row>
    <row r="132" spans="1:19" s="23" customFormat="1" ht="38.25" x14ac:dyDescent="0.2">
      <c r="A132" s="180" t="s">
        <v>178</v>
      </c>
      <c r="B132" s="186">
        <v>3227000</v>
      </c>
      <c r="C132" s="63">
        <v>3807860</v>
      </c>
      <c r="D132" s="31" t="s">
        <v>295</v>
      </c>
      <c r="E132" s="26">
        <v>2</v>
      </c>
      <c r="F132" s="32">
        <v>17.25</v>
      </c>
      <c r="G132" s="33">
        <v>300</v>
      </c>
      <c r="H132" s="33">
        <v>0</v>
      </c>
      <c r="I132" s="33" t="s">
        <v>281</v>
      </c>
      <c r="J132" s="32">
        <v>4.9800000000000004</v>
      </c>
      <c r="K132" s="33">
        <v>5780</v>
      </c>
      <c r="L132" s="35" t="s">
        <v>248</v>
      </c>
      <c r="M132" s="35" t="s">
        <v>296</v>
      </c>
      <c r="N132" s="35">
        <v>350</v>
      </c>
      <c r="O132" s="35" t="s">
        <v>276</v>
      </c>
      <c r="P132" s="40" t="s">
        <v>438</v>
      </c>
      <c r="Q132" s="293">
        <v>2.542103590721311</v>
      </c>
      <c r="R132" s="294">
        <v>80000</v>
      </c>
      <c r="S132" s="295" t="s">
        <v>240</v>
      </c>
    </row>
    <row r="133" spans="1:19" s="23" customFormat="1" ht="38.25" x14ac:dyDescent="0.2">
      <c r="A133" s="180" t="s">
        <v>179</v>
      </c>
      <c r="B133" s="186">
        <v>3190000</v>
      </c>
      <c r="C133" s="184">
        <v>3764200</v>
      </c>
      <c r="D133" s="31" t="s">
        <v>295</v>
      </c>
      <c r="E133" s="26">
        <v>2</v>
      </c>
      <c r="F133" s="32">
        <v>15.15</v>
      </c>
      <c r="G133" s="33">
        <v>300</v>
      </c>
      <c r="H133" s="33">
        <v>0</v>
      </c>
      <c r="I133" s="33" t="s">
        <v>281</v>
      </c>
      <c r="J133" s="32">
        <v>5.94</v>
      </c>
      <c r="K133" s="33">
        <v>5780</v>
      </c>
      <c r="L133" s="35" t="s">
        <v>248</v>
      </c>
      <c r="M133" s="35" t="s">
        <v>300</v>
      </c>
      <c r="N133" s="35">
        <v>350</v>
      </c>
      <c r="O133" s="35" t="s">
        <v>276</v>
      </c>
      <c r="P133" s="40" t="s">
        <v>439</v>
      </c>
      <c r="Q133" s="293">
        <v>2.5723472668810246</v>
      </c>
      <c r="R133" s="294">
        <v>80000</v>
      </c>
      <c r="S133" s="295" t="s">
        <v>240</v>
      </c>
    </row>
    <row r="134" spans="1:19" s="23" customFormat="1" ht="38.25" x14ac:dyDescent="0.2">
      <c r="A134" s="180" t="s">
        <v>180</v>
      </c>
      <c r="B134" s="186">
        <v>3115000</v>
      </c>
      <c r="C134" s="184">
        <v>3675700</v>
      </c>
      <c r="D134" s="31" t="s">
        <v>295</v>
      </c>
      <c r="E134" s="26">
        <v>2</v>
      </c>
      <c r="F134" s="32">
        <v>14.65</v>
      </c>
      <c r="G134" s="33">
        <v>300</v>
      </c>
      <c r="H134" s="33">
        <v>0</v>
      </c>
      <c r="I134" s="33" t="s">
        <v>281</v>
      </c>
      <c r="J134" s="32">
        <v>4.9800000000000004</v>
      </c>
      <c r="K134" s="33">
        <v>5780</v>
      </c>
      <c r="L134" s="35" t="s">
        <v>248</v>
      </c>
      <c r="M134" s="35" t="s">
        <v>300</v>
      </c>
      <c r="N134" s="35">
        <v>350</v>
      </c>
      <c r="O134" s="35" t="s">
        <v>276</v>
      </c>
      <c r="P134" s="40" t="s">
        <v>440</v>
      </c>
      <c r="Q134" s="293">
        <v>2.6359143327841821</v>
      </c>
      <c r="R134" s="294">
        <v>80000</v>
      </c>
      <c r="S134" s="295" t="s">
        <v>240</v>
      </c>
    </row>
    <row r="135" spans="1:19" s="23" customFormat="1" ht="38.25" x14ac:dyDescent="0.2">
      <c r="A135" s="180" t="s">
        <v>181</v>
      </c>
      <c r="B135" s="186">
        <v>3371000</v>
      </c>
      <c r="C135" s="184">
        <v>3977780</v>
      </c>
      <c r="D135" s="31" t="s">
        <v>295</v>
      </c>
      <c r="E135" s="26">
        <v>2</v>
      </c>
      <c r="F135" s="32">
        <v>17.5</v>
      </c>
      <c r="G135" s="33">
        <v>300</v>
      </c>
      <c r="H135" s="33">
        <v>0</v>
      </c>
      <c r="I135" s="33" t="s">
        <v>281</v>
      </c>
      <c r="J135" s="32">
        <v>5.94</v>
      </c>
      <c r="K135" s="33">
        <v>6160</v>
      </c>
      <c r="L135" s="35">
        <v>1</v>
      </c>
      <c r="M135" s="35" t="s">
        <v>296</v>
      </c>
      <c r="N135" s="35">
        <v>350</v>
      </c>
      <c r="O135" s="35" t="s">
        <v>276</v>
      </c>
      <c r="P135" s="40" t="s">
        <v>441</v>
      </c>
      <c r="Q135" s="293">
        <v>2.4308720753570441</v>
      </c>
      <c r="R135" s="294">
        <v>80000</v>
      </c>
      <c r="S135" s="295" t="s">
        <v>240</v>
      </c>
    </row>
    <row r="136" spans="1:19" s="23" customFormat="1" ht="38.25" x14ac:dyDescent="0.2">
      <c r="A136" s="180" t="s">
        <v>182</v>
      </c>
      <c r="B136" s="186">
        <v>3350000</v>
      </c>
      <c r="C136" s="184">
        <v>3953000</v>
      </c>
      <c r="D136" s="31" t="s">
        <v>295</v>
      </c>
      <c r="E136" s="26">
        <v>2</v>
      </c>
      <c r="F136" s="32">
        <v>17.5</v>
      </c>
      <c r="G136" s="33">
        <v>300</v>
      </c>
      <c r="H136" s="33">
        <v>0</v>
      </c>
      <c r="I136" s="33" t="s">
        <v>281</v>
      </c>
      <c r="J136" s="32">
        <v>5.94</v>
      </c>
      <c r="K136" s="33">
        <v>6900</v>
      </c>
      <c r="L136" s="35">
        <v>1</v>
      </c>
      <c r="M136" s="35" t="s">
        <v>296</v>
      </c>
      <c r="N136" s="35">
        <v>350</v>
      </c>
      <c r="O136" s="35" t="s">
        <v>276</v>
      </c>
      <c r="P136" s="40" t="s">
        <v>442</v>
      </c>
      <c r="Q136" s="293">
        <v>2.4464831804281317</v>
      </c>
      <c r="R136" s="294">
        <v>80000</v>
      </c>
      <c r="S136" s="295" t="s">
        <v>240</v>
      </c>
    </row>
    <row r="137" spans="1:19" s="23" customFormat="1" ht="38.25" x14ac:dyDescent="0.2">
      <c r="A137" s="180" t="s">
        <v>183</v>
      </c>
      <c r="B137" s="186">
        <v>3275000</v>
      </c>
      <c r="C137" s="184">
        <v>3864500</v>
      </c>
      <c r="D137" s="31" t="s">
        <v>295</v>
      </c>
      <c r="E137" s="26">
        <v>2</v>
      </c>
      <c r="F137" s="32">
        <v>17.5</v>
      </c>
      <c r="G137" s="33">
        <v>300</v>
      </c>
      <c r="H137" s="33">
        <v>0</v>
      </c>
      <c r="I137" s="33" t="s">
        <v>281</v>
      </c>
      <c r="J137" s="32">
        <v>4.9800000000000004</v>
      </c>
      <c r="K137" s="33">
        <v>6900</v>
      </c>
      <c r="L137" s="35">
        <v>1</v>
      </c>
      <c r="M137" s="35" t="s">
        <v>296</v>
      </c>
      <c r="N137" s="35">
        <v>350</v>
      </c>
      <c r="O137" s="35" t="s">
        <v>276</v>
      </c>
      <c r="P137" s="40" t="s">
        <v>434</v>
      </c>
      <c r="Q137" s="293">
        <v>2.5039123630672862</v>
      </c>
      <c r="R137" s="294">
        <v>80000</v>
      </c>
      <c r="S137" s="295" t="s">
        <v>240</v>
      </c>
    </row>
    <row r="138" spans="1:19" s="23" customFormat="1" ht="25.5" x14ac:dyDescent="0.2">
      <c r="A138" s="180" t="s">
        <v>184</v>
      </c>
      <c r="B138" s="186">
        <v>3231000</v>
      </c>
      <c r="C138" s="184">
        <v>3812580</v>
      </c>
      <c r="D138" s="31" t="s">
        <v>295</v>
      </c>
      <c r="E138" s="26">
        <v>2</v>
      </c>
      <c r="F138" s="32">
        <v>17.850000000000001</v>
      </c>
      <c r="G138" s="33">
        <v>300</v>
      </c>
      <c r="H138" s="33">
        <v>0</v>
      </c>
      <c r="I138" s="33" t="s">
        <v>281</v>
      </c>
      <c r="J138" s="32">
        <v>5.43</v>
      </c>
      <c r="K138" s="33">
        <v>4630</v>
      </c>
      <c r="L138" s="35" t="s">
        <v>248</v>
      </c>
      <c r="M138" s="35" t="s">
        <v>296</v>
      </c>
      <c r="N138" s="35">
        <v>350</v>
      </c>
      <c r="O138" s="35" t="s">
        <v>248</v>
      </c>
      <c r="P138" s="40" t="s">
        <v>443</v>
      </c>
      <c r="Q138" s="293">
        <v>2.5388765471278987</v>
      </c>
      <c r="R138" s="294">
        <v>80000</v>
      </c>
      <c r="S138" s="295" t="s">
        <v>240</v>
      </c>
    </row>
    <row r="139" spans="1:19" s="23" customFormat="1" ht="25.5" x14ac:dyDescent="0.2">
      <c r="A139" s="180" t="s">
        <v>185</v>
      </c>
      <c r="B139" s="186">
        <v>3076000</v>
      </c>
      <c r="C139" s="184">
        <v>3629680</v>
      </c>
      <c r="D139" s="31" t="s">
        <v>295</v>
      </c>
      <c r="E139" s="26">
        <v>2</v>
      </c>
      <c r="F139" s="32">
        <v>17.350000000000001</v>
      </c>
      <c r="G139" s="33">
        <v>300</v>
      </c>
      <c r="H139" s="33">
        <v>0</v>
      </c>
      <c r="I139" s="33">
        <v>154</v>
      </c>
      <c r="J139" s="32">
        <v>4.9800000000000004</v>
      </c>
      <c r="K139" s="33">
        <v>4630</v>
      </c>
      <c r="L139" s="35" t="s">
        <v>248</v>
      </c>
      <c r="M139" s="35" t="s">
        <v>296</v>
      </c>
      <c r="N139" s="35">
        <v>350</v>
      </c>
      <c r="O139" s="35" t="s">
        <v>248</v>
      </c>
      <c r="P139" s="40" t="s">
        <v>395</v>
      </c>
      <c r="Q139" s="293">
        <v>2.6702269692924006</v>
      </c>
      <c r="R139" s="294">
        <v>80000</v>
      </c>
      <c r="S139" s="295" t="s">
        <v>240</v>
      </c>
    </row>
    <row r="140" spans="1:19" s="23" customFormat="1" ht="25.5" x14ac:dyDescent="0.2">
      <c r="A140" s="180" t="s">
        <v>186</v>
      </c>
      <c r="B140" s="186">
        <v>3149000</v>
      </c>
      <c r="C140" s="184">
        <v>3715820</v>
      </c>
      <c r="D140" s="31" t="s">
        <v>295</v>
      </c>
      <c r="E140" s="26">
        <v>2</v>
      </c>
      <c r="F140" s="32">
        <v>17.75</v>
      </c>
      <c r="G140" s="33">
        <v>300</v>
      </c>
      <c r="H140" s="33">
        <v>0</v>
      </c>
      <c r="I140" s="33">
        <v>144</v>
      </c>
      <c r="J140" s="32">
        <v>5.43</v>
      </c>
      <c r="K140" s="33">
        <v>5780</v>
      </c>
      <c r="L140" s="35" t="s">
        <v>248</v>
      </c>
      <c r="M140" s="35" t="s">
        <v>296</v>
      </c>
      <c r="N140" s="35">
        <v>350</v>
      </c>
      <c r="O140" s="35" t="s">
        <v>248</v>
      </c>
      <c r="P140" s="40" t="s">
        <v>444</v>
      </c>
      <c r="Q140" s="293">
        <v>2.6067122841316319</v>
      </c>
      <c r="R140" s="294">
        <v>80000</v>
      </c>
      <c r="S140" s="295" t="s">
        <v>240</v>
      </c>
    </row>
    <row r="141" spans="1:19" s="23" customFormat="1" ht="38.25" x14ac:dyDescent="0.2">
      <c r="A141" s="180" t="s">
        <v>187</v>
      </c>
      <c r="B141" s="186">
        <v>3311000</v>
      </c>
      <c r="C141" s="184">
        <v>3906980</v>
      </c>
      <c r="D141" s="31" t="s">
        <v>295</v>
      </c>
      <c r="E141" s="26">
        <v>2</v>
      </c>
      <c r="F141" s="32">
        <v>17.75</v>
      </c>
      <c r="G141" s="33">
        <v>300</v>
      </c>
      <c r="H141" s="33">
        <v>0</v>
      </c>
      <c r="I141" s="33" t="s">
        <v>281</v>
      </c>
      <c r="J141" s="32">
        <v>5.43</v>
      </c>
      <c r="K141" s="33">
        <v>5780</v>
      </c>
      <c r="L141" s="35" t="s">
        <v>248</v>
      </c>
      <c r="M141" s="35" t="s">
        <v>296</v>
      </c>
      <c r="N141" s="35">
        <v>210</v>
      </c>
      <c r="O141" s="35" t="s">
        <v>248</v>
      </c>
      <c r="P141" s="40" t="s">
        <v>445</v>
      </c>
      <c r="Q141" s="293">
        <v>2.4760136180749015</v>
      </c>
      <c r="R141" s="294">
        <v>80000</v>
      </c>
      <c r="S141" s="295" t="s">
        <v>240</v>
      </c>
    </row>
    <row r="142" spans="1:19" s="23" customFormat="1" ht="25.5" x14ac:dyDescent="0.2">
      <c r="A142" s="180" t="s">
        <v>188</v>
      </c>
      <c r="B142" s="186">
        <v>3130000</v>
      </c>
      <c r="C142" s="184">
        <v>3693400</v>
      </c>
      <c r="D142" s="31" t="s">
        <v>295</v>
      </c>
      <c r="E142" s="26">
        <v>2</v>
      </c>
      <c r="F142" s="32">
        <v>15.15</v>
      </c>
      <c r="G142" s="33">
        <v>300</v>
      </c>
      <c r="H142" s="33">
        <v>0</v>
      </c>
      <c r="I142" s="33" t="s">
        <v>281</v>
      </c>
      <c r="J142" s="32">
        <v>5.43</v>
      </c>
      <c r="K142" s="33">
        <v>5780</v>
      </c>
      <c r="L142" s="35" t="s">
        <v>248</v>
      </c>
      <c r="M142" s="35" t="s">
        <v>300</v>
      </c>
      <c r="N142" s="35">
        <v>210</v>
      </c>
      <c r="O142" s="35" t="s">
        <v>248</v>
      </c>
      <c r="P142" s="40" t="s">
        <v>443</v>
      </c>
      <c r="Q142" s="293">
        <v>2.622950819672127</v>
      </c>
      <c r="R142" s="294">
        <v>80000</v>
      </c>
      <c r="S142" s="295" t="s">
        <v>240</v>
      </c>
    </row>
    <row r="143" spans="1:19" s="23" customFormat="1" ht="32.25" customHeight="1" x14ac:dyDescent="0.2">
      <c r="A143" s="180" t="s">
        <v>189</v>
      </c>
      <c r="B143" s="186">
        <v>2975000</v>
      </c>
      <c r="C143" s="187">
        <v>3510500</v>
      </c>
      <c r="D143" s="31" t="s">
        <v>295</v>
      </c>
      <c r="E143" s="26">
        <v>2</v>
      </c>
      <c r="F143" s="32">
        <v>14.65</v>
      </c>
      <c r="G143" s="33">
        <v>300</v>
      </c>
      <c r="H143" s="33">
        <v>0</v>
      </c>
      <c r="I143" s="33">
        <v>154</v>
      </c>
      <c r="J143" s="32">
        <v>4.9800000000000004</v>
      </c>
      <c r="K143" s="33">
        <v>5780</v>
      </c>
      <c r="L143" s="35" t="s">
        <v>248</v>
      </c>
      <c r="M143" s="35" t="s">
        <v>300</v>
      </c>
      <c r="N143" s="35">
        <v>210</v>
      </c>
      <c r="O143" s="35" t="s">
        <v>248</v>
      </c>
      <c r="P143" s="40" t="s">
        <v>393</v>
      </c>
      <c r="Q143" s="293">
        <v>2.7633851468048363</v>
      </c>
      <c r="R143" s="294">
        <v>80000</v>
      </c>
      <c r="S143" s="295" t="s">
        <v>240</v>
      </c>
    </row>
    <row r="144" spans="1:19" s="23" customFormat="1" ht="51" x14ac:dyDescent="0.2">
      <c r="A144" s="180" t="s">
        <v>190</v>
      </c>
      <c r="B144" s="186">
        <v>3214000</v>
      </c>
      <c r="C144" s="187">
        <v>3792520</v>
      </c>
      <c r="D144" s="31" t="s">
        <v>295</v>
      </c>
      <c r="E144" s="26">
        <v>2</v>
      </c>
      <c r="F144" s="32">
        <v>15.15</v>
      </c>
      <c r="G144" s="33">
        <v>300</v>
      </c>
      <c r="H144" s="33">
        <v>0</v>
      </c>
      <c r="I144" s="33" t="s">
        <v>281</v>
      </c>
      <c r="J144" s="32">
        <v>6.53</v>
      </c>
      <c r="K144" s="33">
        <v>5530</v>
      </c>
      <c r="L144" s="35">
        <v>1</v>
      </c>
      <c r="M144" s="35" t="s">
        <v>300</v>
      </c>
      <c r="N144" s="35">
        <v>350</v>
      </c>
      <c r="O144" s="35" t="s">
        <v>276</v>
      </c>
      <c r="P144" s="40" t="s">
        <v>446</v>
      </c>
      <c r="Q144" s="293">
        <v>2.5526483726866758</v>
      </c>
      <c r="R144" s="294">
        <v>80000</v>
      </c>
      <c r="S144" s="295" t="s">
        <v>240</v>
      </c>
    </row>
    <row r="145" spans="1:19" s="23" customFormat="1" ht="51" x14ac:dyDescent="0.2">
      <c r="A145" s="180" t="s">
        <v>191</v>
      </c>
      <c r="B145" s="186">
        <v>3139000</v>
      </c>
      <c r="C145" s="187">
        <v>3704020</v>
      </c>
      <c r="D145" s="31" t="s">
        <v>295</v>
      </c>
      <c r="E145" s="26">
        <v>2</v>
      </c>
      <c r="F145" s="32">
        <v>15.15</v>
      </c>
      <c r="G145" s="33">
        <v>300</v>
      </c>
      <c r="H145" s="33">
        <v>0</v>
      </c>
      <c r="I145" s="33" t="s">
        <v>281</v>
      </c>
      <c r="J145" s="32">
        <v>4.9800000000000004</v>
      </c>
      <c r="K145" s="33">
        <v>5530</v>
      </c>
      <c r="L145" s="35">
        <v>1</v>
      </c>
      <c r="M145" s="35" t="s">
        <v>300</v>
      </c>
      <c r="N145" s="35">
        <v>350</v>
      </c>
      <c r="O145" s="35" t="s">
        <v>276</v>
      </c>
      <c r="P145" s="40" t="s">
        <v>447</v>
      </c>
      <c r="Q145" s="293">
        <v>2.6152337365151936</v>
      </c>
      <c r="R145" s="294">
        <v>80000</v>
      </c>
      <c r="S145" s="295" t="s">
        <v>240</v>
      </c>
    </row>
    <row r="146" spans="1:19" s="23" customFormat="1" ht="51" x14ac:dyDescent="0.2">
      <c r="A146" s="180" t="s">
        <v>192</v>
      </c>
      <c r="B146" s="186">
        <v>3308000</v>
      </c>
      <c r="C146" s="184">
        <v>3903440</v>
      </c>
      <c r="D146" s="31" t="s">
        <v>295</v>
      </c>
      <c r="E146" s="26">
        <v>2</v>
      </c>
      <c r="F146" s="32">
        <v>17.75</v>
      </c>
      <c r="G146" s="33">
        <v>300</v>
      </c>
      <c r="H146" s="33">
        <v>0</v>
      </c>
      <c r="I146" s="33" t="s">
        <v>281</v>
      </c>
      <c r="J146" s="32">
        <v>6.53</v>
      </c>
      <c r="K146" s="33">
        <v>5530</v>
      </c>
      <c r="L146" s="35" t="s">
        <v>248</v>
      </c>
      <c r="M146" s="35" t="s">
        <v>296</v>
      </c>
      <c r="N146" s="35">
        <v>350</v>
      </c>
      <c r="O146" s="35" t="s">
        <v>276</v>
      </c>
      <c r="P146" s="40" t="s">
        <v>448</v>
      </c>
      <c r="Q146" s="293">
        <v>2.4783147459727388</v>
      </c>
      <c r="R146" s="294">
        <v>80000</v>
      </c>
      <c r="S146" s="295" t="s">
        <v>240</v>
      </c>
    </row>
    <row r="147" spans="1:19" s="23" customFormat="1" ht="51" x14ac:dyDescent="0.2">
      <c r="A147" s="180" t="s">
        <v>193</v>
      </c>
      <c r="B147" s="186">
        <v>3233000</v>
      </c>
      <c r="C147" s="184">
        <v>3814940</v>
      </c>
      <c r="D147" s="31" t="s">
        <v>295</v>
      </c>
      <c r="E147" s="26">
        <v>2</v>
      </c>
      <c r="F147" s="32">
        <v>17.75</v>
      </c>
      <c r="G147" s="33">
        <v>300</v>
      </c>
      <c r="H147" s="33">
        <v>0</v>
      </c>
      <c r="I147" s="33" t="s">
        <v>281</v>
      </c>
      <c r="J147" s="32">
        <v>4.9800000000000004</v>
      </c>
      <c r="K147" s="33">
        <v>5530</v>
      </c>
      <c r="L147" s="35" t="s">
        <v>248</v>
      </c>
      <c r="M147" s="35" t="s">
        <v>296</v>
      </c>
      <c r="N147" s="35">
        <v>350</v>
      </c>
      <c r="O147" s="35" t="s">
        <v>276</v>
      </c>
      <c r="P147" s="40" t="s">
        <v>447</v>
      </c>
      <c r="Q147" s="293">
        <v>2.5372660957818027</v>
      </c>
      <c r="R147" s="294">
        <v>80000</v>
      </c>
      <c r="S147" s="295" t="s">
        <v>240</v>
      </c>
    </row>
    <row r="148" spans="1:19" s="23" customFormat="1" ht="25.5" x14ac:dyDescent="0.2">
      <c r="A148" s="180" t="s">
        <v>194</v>
      </c>
      <c r="B148" s="186">
        <v>3169000</v>
      </c>
      <c r="C148" s="184">
        <v>3739420</v>
      </c>
      <c r="D148" s="31" t="s">
        <v>295</v>
      </c>
      <c r="E148" s="26">
        <v>2</v>
      </c>
      <c r="F148" s="32">
        <v>15.15</v>
      </c>
      <c r="G148" s="33">
        <v>300</v>
      </c>
      <c r="H148" s="33">
        <v>0</v>
      </c>
      <c r="I148" s="33" t="s">
        <v>281</v>
      </c>
      <c r="J148" s="32">
        <v>5.43</v>
      </c>
      <c r="K148" s="33">
        <v>5780</v>
      </c>
      <c r="L148" s="35" t="s">
        <v>248</v>
      </c>
      <c r="M148" s="35" t="s">
        <v>300</v>
      </c>
      <c r="N148" s="35">
        <v>210</v>
      </c>
      <c r="O148" s="35" t="s">
        <v>248</v>
      </c>
      <c r="P148" s="40" t="s">
        <v>449</v>
      </c>
      <c r="Q148" s="293">
        <v>2.589834898025245</v>
      </c>
      <c r="R148" s="294">
        <v>80000</v>
      </c>
      <c r="S148" s="295" t="s">
        <v>240</v>
      </c>
    </row>
    <row r="149" spans="1:19" s="23" customFormat="1" ht="25.5" x14ac:dyDescent="0.2">
      <c r="A149" s="180" t="s">
        <v>195</v>
      </c>
      <c r="B149" s="186">
        <v>3094000</v>
      </c>
      <c r="C149" s="184">
        <v>3650920</v>
      </c>
      <c r="D149" s="31" t="s">
        <v>295</v>
      </c>
      <c r="E149" s="26">
        <v>2</v>
      </c>
      <c r="F149" s="32">
        <v>15.15</v>
      </c>
      <c r="G149" s="33">
        <v>300</v>
      </c>
      <c r="H149" s="33">
        <v>0</v>
      </c>
      <c r="I149" s="33" t="s">
        <v>281</v>
      </c>
      <c r="J149" s="32">
        <v>4.9800000000000004</v>
      </c>
      <c r="K149" s="33">
        <v>5780</v>
      </c>
      <c r="L149" s="35" t="s">
        <v>248</v>
      </c>
      <c r="M149" s="35" t="s">
        <v>300</v>
      </c>
      <c r="N149" s="35">
        <v>210</v>
      </c>
      <c r="O149" s="35" t="s">
        <v>248</v>
      </c>
      <c r="P149" s="40" t="s">
        <v>450</v>
      </c>
      <c r="Q149" s="293">
        <v>2.6542800265427928</v>
      </c>
      <c r="R149" s="294">
        <v>80000</v>
      </c>
      <c r="S149" s="295" t="s">
        <v>240</v>
      </c>
    </row>
    <row r="150" spans="1:19" s="23" customFormat="1" ht="25.5" x14ac:dyDescent="0.2">
      <c r="A150" s="180" t="s">
        <v>241</v>
      </c>
      <c r="B150" s="186">
        <v>3267000</v>
      </c>
      <c r="C150" s="187">
        <v>3855060</v>
      </c>
      <c r="D150" s="31" t="s">
        <v>295</v>
      </c>
      <c r="E150" s="26">
        <v>2</v>
      </c>
      <c r="F150" s="32">
        <v>17.75</v>
      </c>
      <c r="G150" s="33">
        <v>300</v>
      </c>
      <c r="H150" s="33">
        <v>0</v>
      </c>
      <c r="I150" s="33" t="s">
        <v>281</v>
      </c>
      <c r="J150" s="32">
        <v>5.43</v>
      </c>
      <c r="K150" s="33">
        <v>5780</v>
      </c>
      <c r="L150" s="35" t="s">
        <v>248</v>
      </c>
      <c r="M150" s="35" t="s">
        <v>296</v>
      </c>
      <c r="N150" s="35">
        <v>210</v>
      </c>
      <c r="O150" s="35" t="s">
        <v>248</v>
      </c>
      <c r="P150" s="36" t="s">
        <v>478</v>
      </c>
      <c r="Q150" s="293"/>
      <c r="R150" s="294"/>
      <c r="S150" s="295" t="e">
        <v>#N/A</v>
      </c>
    </row>
    <row r="151" spans="1:19" s="23" customFormat="1" ht="25.5" x14ac:dyDescent="0.2">
      <c r="A151" s="180" t="s">
        <v>196</v>
      </c>
      <c r="B151" s="186">
        <v>3192000</v>
      </c>
      <c r="C151" s="187">
        <v>3766560</v>
      </c>
      <c r="D151" s="31" t="s">
        <v>295</v>
      </c>
      <c r="E151" s="26">
        <v>2</v>
      </c>
      <c r="F151" s="32">
        <v>17.75</v>
      </c>
      <c r="G151" s="33">
        <v>300</v>
      </c>
      <c r="H151" s="33">
        <v>0</v>
      </c>
      <c r="I151" s="33" t="s">
        <v>281</v>
      </c>
      <c r="J151" s="32">
        <v>4.9800000000000004</v>
      </c>
      <c r="K151" s="33">
        <v>5780</v>
      </c>
      <c r="L151" s="35" t="s">
        <v>248</v>
      </c>
      <c r="M151" s="35" t="s">
        <v>296</v>
      </c>
      <c r="N151" s="35">
        <v>210</v>
      </c>
      <c r="O151" s="35" t="s">
        <v>248</v>
      </c>
      <c r="P151" s="40" t="s">
        <v>451</v>
      </c>
      <c r="Q151" s="293">
        <v>2.5706940874036093</v>
      </c>
      <c r="R151" s="294">
        <v>80000</v>
      </c>
      <c r="S151" s="295" t="s">
        <v>240</v>
      </c>
    </row>
    <row r="152" spans="1:19" s="23" customFormat="1" ht="38.25" x14ac:dyDescent="0.2">
      <c r="A152" s="180" t="s">
        <v>197</v>
      </c>
      <c r="B152" s="186">
        <v>3352000</v>
      </c>
      <c r="C152" s="187">
        <v>3955360</v>
      </c>
      <c r="D152" s="31" t="s">
        <v>295</v>
      </c>
      <c r="E152" s="26">
        <v>2</v>
      </c>
      <c r="F152" s="32">
        <v>17.75</v>
      </c>
      <c r="G152" s="33">
        <v>300</v>
      </c>
      <c r="H152" s="33">
        <v>0</v>
      </c>
      <c r="I152" s="33" t="s">
        <v>281</v>
      </c>
      <c r="J152" s="32">
        <v>5.43</v>
      </c>
      <c r="K152" s="33">
        <v>5780</v>
      </c>
      <c r="L152" s="35" t="s">
        <v>248</v>
      </c>
      <c r="M152" s="35" t="s">
        <v>296</v>
      </c>
      <c r="N152" s="35">
        <v>350</v>
      </c>
      <c r="O152" s="35" t="s">
        <v>248</v>
      </c>
      <c r="P152" s="40" t="s">
        <v>452</v>
      </c>
      <c r="Q152" s="293">
        <v>2.4449877750611222</v>
      </c>
      <c r="R152" s="294">
        <v>80000</v>
      </c>
      <c r="S152" s="295" t="s">
        <v>240</v>
      </c>
    </row>
    <row r="153" spans="1:19" s="23" customFormat="1" ht="38.25" x14ac:dyDescent="0.2">
      <c r="A153" s="180" t="s">
        <v>198</v>
      </c>
      <c r="B153" s="186">
        <v>3566000</v>
      </c>
      <c r="C153" s="187">
        <v>4207880</v>
      </c>
      <c r="D153" s="31" t="s">
        <v>295</v>
      </c>
      <c r="E153" s="26">
        <v>2</v>
      </c>
      <c r="F153" s="32">
        <v>16</v>
      </c>
      <c r="G153" s="33">
        <v>300</v>
      </c>
      <c r="H153" s="33">
        <v>0</v>
      </c>
      <c r="I153" s="33" t="s">
        <v>281</v>
      </c>
      <c r="J153" s="32">
        <v>5.94</v>
      </c>
      <c r="K153" s="33">
        <v>7560</v>
      </c>
      <c r="L153" s="35">
        <v>1</v>
      </c>
      <c r="M153" s="35" t="s">
        <v>296</v>
      </c>
      <c r="N153" s="35">
        <v>500</v>
      </c>
      <c r="O153" s="35" t="s">
        <v>276</v>
      </c>
      <c r="P153" s="40" t="s">
        <v>453</v>
      </c>
      <c r="Q153" s="293">
        <v>2.4124066628374408</v>
      </c>
      <c r="R153" s="294">
        <v>84000</v>
      </c>
      <c r="S153" s="295" t="s">
        <v>240</v>
      </c>
    </row>
    <row r="154" spans="1:19" s="118" customFormat="1" ht="38.25" x14ac:dyDescent="0.2">
      <c r="A154" s="188" t="s">
        <v>199</v>
      </c>
      <c r="B154" s="186">
        <v>3491000</v>
      </c>
      <c r="C154" s="189">
        <v>4119380</v>
      </c>
      <c r="D154" s="125" t="s">
        <v>295</v>
      </c>
      <c r="E154" s="126">
        <v>2</v>
      </c>
      <c r="F154" s="127">
        <v>16</v>
      </c>
      <c r="G154" s="128">
        <v>300</v>
      </c>
      <c r="H154" s="128">
        <v>0</v>
      </c>
      <c r="I154" s="128" t="s">
        <v>281</v>
      </c>
      <c r="J154" s="127">
        <v>4.9800000000000004</v>
      </c>
      <c r="K154" s="128">
        <v>7560</v>
      </c>
      <c r="L154" s="126">
        <v>1</v>
      </c>
      <c r="M154" s="126" t="s">
        <v>296</v>
      </c>
      <c r="N154" s="126">
        <v>500</v>
      </c>
      <c r="O154" s="126" t="s">
        <v>276</v>
      </c>
      <c r="P154" s="129" t="s">
        <v>454</v>
      </c>
      <c r="Q154" s="293">
        <v>2.4655121808042253</v>
      </c>
      <c r="R154" s="294">
        <v>84000</v>
      </c>
      <c r="S154" s="295" t="s">
        <v>240</v>
      </c>
    </row>
    <row r="155" spans="1:19" s="118" customFormat="1" ht="51" x14ac:dyDescent="0.2">
      <c r="A155" s="188" t="s">
        <v>200</v>
      </c>
      <c r="B155" s="186">
        <v>3643000</v>
      </c>
      <c r="C155" s="189">
        <v>4298740</v>
      </c>
      <c r="D155" s="125" t="s">
        <v>295</v>
      </c>
      <c r="E155" s="126">
        <v>2</v>
      </c>
      <c r="F155" s="127">
        <v>16</v>
      </c>
      <c r="G155" s="128">
        <v>300</v>
      </c>
      <c r="H155" s="128">
        <v>0</v>
      </c>
      <c r="I155" s="128" t="s">
        <v>281</v>
      </c>
      <c r="J155" s="127">
        <v>5.94</v>
      </c>
      <c r="K155" s="128">
        <v>7560</v>
      </c>
      <c r="L155" s="126">
        <v>1</v>
      </c>
      <c r="M155" s="126" t="s">
        <v>296</v>
      </c>
      <c r="N155" s="126">
        <v>500</v>
      </c>
      <c r="O155" s="126" t="s">
        <v>276</v>
      </c>
      <c r="P155" s="129" t="s">
        <v>455</v>
      </c>
      <c r="Q155" s="293">
        <v>2.3602135431301008</v>
      </c>
      <c r="R155" s="294">
        <v>84000</v>
      </c>
      <c r="S155" s="295" t="s">
        <v>240</v>
      </c>
    </row>
    <row r="156" spans="1:19" s="118" customFormat="1" ht="51" x14ac:dyDescent="0.2">
      <c r="A156" s="188" t="s">
        <v>201</v>
      </c>
      <c r="B156" s="190">
        <v>4091000</v>
      </c>
      <c r="C156" s="189">
        <v>4827380</v>
      </c>
      <c r="D156" s="125" t="s">
        <v>295</v>
      </c>
      <c r="E156" s="126">
        <v>2</v>
      </c>
      <c r="F156" s="127">
        <v>23.6</v>
      </c>
      <c r="G156" s="128">
        <v>400</v>
      </c>
      <c r="H156" s="128">
        <v>0</v>
      </c>
      <c r="I156" s="128" t="s">
        <v>302</v>
      </c>
      <c r="J156" s="127">
        <v>5.1100000000000003</v>
      </c>
      <c r="K156" s="128">
        <v>4800</v>
      </c>
      <c r="L156" s="126" t="s">
        <v>248</v>
      </c>
      <c r="M156" s="126" t="s">
        <v>303</v>
      </c>
      <c r="N156" s="126">
        <v>350</v>
      </c>
      <c r="O156" s="126" t="s">
        <v>276</v>
      </c>
      <c r="P156" s="130" t="s">
        <v>456</v>
      </c>
      <c r="Q156" s="293">
        <v>1.8421707742096061</v>
      </c>
      <c r="R156" s="294">
        <v>74000</v>
      </c>
      <c r="S156" s="295"/>
    </row>
    <row r="157" spans="1:19" s="118" customFormat="1" ht="51" x14ac:dyDescent="0.2">
      <c r="A157" s="188" t="s">
        <v>202</v>
      </c>
      <c r="B157" s="190">
        <v>4087000</v>
      </c>
      <c r="C157" s="189">
        <v>4822660</v>
      </c>
      <c r="D157" s="125" t="s">
        <v>295</v>
      </c>
      <c r="E157" s="126">
        <v>2</v>
      </c>
      <c r="F157" s="127">
        <v>23.6</v>
      </c>
      <c r="G157" s="128">
        <v>400</v>
      </c>
      <c r="H157" s="128">
        <v>0</v>
      </c>
      <c r="I157" s="128" t="s">
        <v>302</v>
      </c>
      <c r="J157" s="127">
        <v>5.1100000000000003</v>
      </c>
      <c r="K157" s="128">
        <v>4800</v>
      </c>
      <c r="L157" s="126" t="s">
        <v>248</v>
      </c>
      <c r="M157" s="126" t="s">
        <v>303</v>
      </c>
      <c r="N157" s="126">
        <v>350</v>
      </c>
      <c r="O157" s="126" t="s">
        <v>276</v>
      </c>
      <c r="P157" s="130" t="s">
        <v>457</v>
      </c>
      <c r="Q157" s="293">
        <v>1.8440069773237013</v>
      </c>
      <c r="R157" s="294">
        <v>74000</v>
      </c>
      <c r="S157" s="295"/>
    </row>
    <row r="158" spans="1:19" s="118" customFormat="1" ht="51" x14ac:dyDescent="0.2">
      <c r="A158" s="188" t="s">
        <v>203</v>
      </c>
      <c r="B158" s="190">
        <v>4091000</v>
      </c>
      <c r="C158" s="189">
        <v>4827380</v>
      </c>
      <c r="D158" s="125" t="s">
        <v>295</v>
      </c>
      <c r="E158" s="126">
        <v>2</v>
      </c>
      <c r="F158" s="127">
        <v>23.6</v>
      </c>
      <c r="G158" s="128">
        <v>400</v>
      </c>
      <c r="H158" s="128">
        <v>0</v>
      </c>
      <c r="I158" s="128" t="s">
        <v>302</v>
      </c>
      <c r="J158" s="127">
        <v>5.1100000000000003</v>
      </c>
      <c r="K158" s="128">
        <v>4800</v>
      </c>
      <c r="L158" s="126" t="s">
        <v>248</v>
      </c>
      <c r="M158" s="126" t="s">
        <v>303</v>
      </c>
      <c r="N158" s="126">
        <v>350</v>
      </c>
      <c r="O158" s="126" t="s">
        <v>276</v>
      </c>
      <c r="P158" s="130" t="s">
        <v>456</v>
      </c>
      <c r="Q158" s="293">
        <v>1.8421707742096061</v>
      </c>
      <c r="R158" s="294">
        <v>74000</v>
      </c>
      <c r="S158" s="295"/>
    </row>
    <row r="159" spans="1:19" s="118" customFormat="1" ht="31.5" customHeight="1" x14ac:dyDescent="0.2">
      <c r="A159" s="188" t="s">
        <v>204</v>
      </c>
      <c r="B159" s="190">
        <v>3712000</v>
      </c>
      <c r="C159" s="189">
        <v>4380160</v>
      </c>
      <c r="D159" s="125" t="s">
        <v>295</v>
      </c>
      <c r="E159" s="126">
        <v>2</v>
      </c>
      <c r="F159" s="127">
        <v>24.12</v>
      </c>
      <c r="G159" s="128">
        <v>300</v>
      </c>
      <c r="H159" s="128">
        <v>0</v>
      </c>
      <c r="I159" s="128" t="s">
        <v>281</v>
      </c>
      <c r="J159" s="127">
        <v>6.33</v>
      </c>
      <c r="K159" s="128">
        <v>5660</v>
      </c>
      <c r="L159" s="127" t="s">
        <v>248</v>
      </c>
      <c r="M159" s="127" t="s">
        <v>303</v>
      </c>
      <c r="N159" s="126">
        <v>350</v>
      </c>
      <c r="O159" s="127" t="s">
        <v>248</v>
      </c>
      <c r="P159" s="191" t="s">
        <v>458</v>
      </c>
      <c r="Q159" s="293">
        <v>2.034084661902142</v>
      </c>
      <c r="R159" s="294">
        <v>74000</v>
      </c>
      <c r="S159" s="295"/>
    </row>
    <row r="160" spans="1:19" s="23" customFormat="1" ht="51" x14ac:dyDescent="0.2">
      <c r="A160" s="180" t="s">
        <v>205</v>
      </c>
      <c r="B160" s="190">
        <v>3829000</v>
      </c>
      <c r="C160" s="187">
        <v>4518220</v>
      </c>
      <c r="D160" s="31" t="s">
        <v>295</v>
      </c>
      <c r="E160" s="26">
        <v>2</v>
      </c>
      <c r="F160" s="32">
        <v>23.1</v>
      </c>
      <c r="G160" s="33">
        <v>400</v>
      </c>
      <c r="H160" s="33">
        <v>0</v>
      </c>
      <c r="I160" s="33" t="s">
        <v>302</v>
      </c>
      <c r="J160" s="32">
        <v>5.1100000000000003</v>
      </c>
      <c r="K160" s="33">
        <v>7760</v>
      </c>
      <c r="L160" s="35" t="s">
        <v>248</v>
      </c>
      <c r="M160" s="35" t="s">
        <v>303</v>
      </c>
      <c r="N160" s="35">
        <v>350</v>
      </c>
      <c r="O160" s="35" t="s">
        <v>276</v>
      </c>
      <c r="P160" s="36" t="s">
        <v>459</v>
      </c>
      <c r="Q160" s="293">
        <v>1.9707057256990623</v>
      </c>
      <c r="R160" s="294">
        <v>74000</v>
      </c>
      <c r="S160" s="295"/>
    </row>
    <row r="161" spans="1:19" s="118" customFormat="1" ht="51" x14ac:dyDescent="0.2">
      <c r="A161" s="174" t="s">
        <v>206</v>
      </c>
      <c r="B161" s="186">
        <v>4403000</v>
      </c>
      <c r="C161" s="187">
        <v>5195540</v>
      </c>
      <c r="D161" s="31" t="s">
        <v>370</v>
      </c>
      <c r="E161" s="132">
        <v>2</v>
      </c>
      <c r="F161" s="32">
        <v>30</v>
      </c>
      <c r="G161" s="33">
        <v>400</v>
      </c>
      <c r="H161" s="33">
        <v>0</v>
      </c>
      <c r="I161" s="33" t="s">
        <v>302</v>
      </c>
      <c r="J161" s="32">
        <v>5.1100000000000003</v>
      </c>
      <c r="K161" s="33">
        <v>6000</v>
      </c>
      <c r="L161" s="35" t="s">
        <v>248</v>
      </c>
      <c r="M161" s="35" t="s">
        <v>303</v>
      </c>
      <c r="N161" s="35">
        <v>210</v>
      </c>
      <c r="O161" s="35" t="s">
        <v>248</v>
      </c>
      <c r="P161" s="40" t="s">
        <v>460</v>
      </c>
      <c r="Q161" s="293">
        <v>2.2289296494079451</v>
      </c>
      <c r="R161" s="294">
        <v>96000</v>
      </c>
      <c r="S161" s="295" t="s">
        <v>240</v>
      </c>
    </row>
    <row r="162" spans="1:19" s="118" customFormat="1" ht="51" x14ac:dyDescent="0.2">
      <c r="A162" s="174" t="s">
        <v>207</v>
      </c>
      <c r="B162" s="186">
        <v>4091000</v>
      </c>
      <c r="C162" s="187">
        <v>4827380</v>
      </c>
      <c r="D162" s="31" t="s">
        <v>370</v>
      </c>
      <c r="E162" s="132">
        <v>2</v>
      </c>
      <c r="F162" s="32">
        <v>30</v>
      </c>
      <c r="G162" s="33">
        <v>400</v>
      </c>
      <c r="H162" s="33">
        <v>0</v>
      </c>
      <c r="I162" s="33" t="s">
        <v>302</v>
      </c>
      <c r="J162" s="32">
        <v>5.1100000000000003</v>
      </c>
      <c r="K162" s="33">
        <v>6000</v>
      </c>
      <c r="L162" s="35" t="s">
        <v>248</v>
      </c>
      <c r="M162" s="35" t="s">
        <v>303</v>
      </c>
      <c r="N162" s="35">
        <v>210</v>
      </c>
      <c r="O162" s="35" t="s">
        <v>248</v>
      </c>
      <c r="P162" s="40" t="s">
        <v>461</v>
      </c>
      <c r="Q162" s="293">
        <v>2.4030037546933585</v>
      </c>
      <c r="R162" s="294">
        <v>96000</v>
      </c>
      <c r="S162" s="295" t="s">
        <v>240</v>
      </c>
    </row>
    <row r="163" spans="1:19" s="23" customFormat="1" ht="38.25" x14ac:dyDescent="0.2">
      <c r="A163" s="180" t="s">
        <v>208</v>
      </c>
      <c r="B163" s="186">
        <v>4434000</v>
      </c>
      <c r="C163" s="187">
        <v>5232120</v>
      </c>
      <c r="D163" s="31" t="s">
        <v>370</v>
      </c>
      <c r="E163" s="26">
        <v>2</v>
      </c>
      <c r="F163" s="32">
        <v>30</v>
      </c>
      <c r="G163" s="33">
        <v>400</v>
      </c>
      <c r="H163" s="33">
        <v>0</v>
      </c>
      <c r="I163" s="33" t="s">
        <v>302</v>
      </c>
      <c r="J163" s="32">
        <v>5.1100000000000003</v>
      </c>
      <c r="K163" s="33">
        <v>6000</v>
      </c>
      <c r="L163" s="35" t="s">
        <v>248</v>
      </c>
      <c r="M163" s="35" t="s">
        <v>303</v>
      </c>
      <c r="N163" s="35">
        <v>210</v>
      </c>
      <c r="O163" s="35" t="s">
        <v>248</v>
      </c>
      <c r="P163" s="40" t="s">
        <v>462</v>
      </c>
      <c r="Q163" s="293">
        <v>2.2130013831258566</v>
      </c>
      <c r="R163" s="294">
        <v>96000</v>
      </c>
      <c r="S163" s="295" t="s">
        <v>240</v>
      </c>
    </row>
    <row r="164" spans="1:19" s="23" customFormat="1" ht="38.25" x14ac:dyDescent="0.2">
      <c r="A164" s="180" t="s">
        <v>209</v>
      </c>
      <c r="B164" s="186">
        <v>4488000</v>
      </c>
      <c r="C164" s="187">
        <v>5295840</v>
      </c>
      <c r="D164" s="31" t="s">
        <v>370</v>
      </c>
      <c r="E164" s="26">
        <v>2</v>
      </c>
      <c r="F164" s="32">
        <v>29.6</v>
      </c>
      <c r="G164" s="33">
        <v>400</v>
      </c>
      <c r="H164" s="33">
        <v>0</v>
      </c>
      <c r="I164" s="33" t="s">
        <v>302</v>
      </c>
      <c r="J164" s="32">
        <v>5.1100000000000003</v>
      </c>
      <c r="K164" s="33">
        <v>7420</v>
      </c>
      <c r="L164" s="35" t="s">
        <v>248</v>
      </c>
      <c r="M164" s="35" t="s">
        <v>303</v>
      </c>
      <c r="N164" s="35" t="s">
        <v>463</v>
      </c>
      <c r="O164" s="35" t="s">
        <v>248</v>
      </c>
      <c r="P164" s="40" t="s">
        <v>462</v>
      </c>
      <c r="Q164" s="293">
        <v>2.1857923497267819</v>
      </c>
      <c r="R164" s="294">
        <v>96000</v>
      </c>
      <c r="S164" s="295" t="s">
        <v>240</v>
      </c>
    </row>
    <row r="165" spans="1:19" s="23" customFormat="1" ht="51" x14ac:dyDescent="0.2">
      <c r="A165" s="180" t="s">
        <v>212</v>
      </c>
      <c r="B165" s="186">
        <v>4741000</v>
      </c>
      <c r="C165" s="187">
        <v>5594380</v>
      </c>
      <c r="D165" s="31" t="s">
        <v>280</v>
      </c>
      <c r="E165" s="26">
        <v>1</v>
      </c>
      <c r="F165" s="32">
        <v>23.1</v>
      </c>
      <c r="G165" s="33">
        <v>400</v>
      </c>
      <c r="H165" s="33">
        <v>0</v>
      </c>
      <c r="I165" s="33" t="s">
        <v>302</v>
      </c>
      <c r="J165" s="32">
        <v>6.33</v>
      </c>
      <c r="K165" s="33">
        <v>4860</v>
      </c>
      <c r="L165" s="35" t="s">
        <v>248</v>
      </c>
      <c r="M165" s="35" t="s">
        <v>342</v>
      </c>
      <c r="N165" s="35">
        <v>350</v>
      </c>
      <c r="O165" s="35" t="s">
        <v>248</v>
      </c>
      <c r="P165" s="36" t="s">
        <v>467</v>
      </c>
      <c r="Q165" s="293">
        <v>2.0447696943607383</v>
      </c>
      <c r="R165" s="294">
        <v>95000</v>
      </c>
      <c r="S165" s="295"/>
    </row>
    <row r="166" spans="1:19" s="23" customFormat="1" ht="51" x14ac:dyDescent="0.2">
      <c r="A166" s="180" t="s">
        <v>213</v>
      </c>
      <c r="B166" s="186">
        <v>4881000</v>
      </c>
      <c r="C166" s="187">
        <v>5759580</v>
      </c>
      <c r="D166" s="31" t="s">
        <v>280</v>
      </c>
      <c r="E166" s="26">
        <v>1</v>
      </c>
      <c r="F166" s="32">
        <v>19.02</v>
      </c>
      <c r="G166" s="33">
        <v>400</v>
      </c>
      <c r="H166" s="33">
        <v>0</v>
      </c>
      <c r="I166" s="33" t="s">
        <v>302</v>
      </c>
      <c r="J166" s="32">
        <v>6.33</v>
      </c>
      <c r="K166" s="33">
        <v>5810</v>
      </c>
      <c r="L166" s="35">
        <v>1</v>
      </c>
      <c r="M166" s="35" t="s">
        <v>342</v>
      </c>
      <c r="N166" s="35">
        <v>550</v>
      </c>
      <c r="O166" s="35" t="s">
        <v>276</v>
      </c>
      <c r="P166" s="36" t="s">
        <v>468</v>
      </c>
      <c r="Q166" s="293">
        <v>1.9849561220225667</v>
      </c>
      <c r="R166" s="294">
        <v>95000</v>
      </c>
      <c r="S166" s="295"/>
    </row>
    <row r="167" spans="1:19" s="23" customFormat="1" ht="38.25" x14ac:dyDescent="0.2">
      <c r="A167" s="180" t="s">
        <v>214</v>
      </c>
      <c r="B167" s="186">
        <v>3492000</v>
      </c>
      <c r="C167" s="187">
        <v>4120560</v>
      </c>
      <c r="D167" s="31" t="s">
        <v>370</v>
      </c>
      <c r="E167" s="26">
        <v>2</v>
      </c>
      <c r="F167" s="32">
        <v>22</v>
      </c>
      <c r="G167" s="33">
        <v>300</v>
      </c>
      <c r="H167" s="33">
        <v>0</v>
      </c>
      <c r="I167" s="33" t="s">
        <v>281</v>
      </c>
      <c r="J167" s="32">
        <v>5.94</v>
      </c>
      <c r="K167" s="33">
        <v>4925</v>
      </c>
      <c r="L167" s="35" t="s">
        <v>248</v>
      </c>
      <c r="M167" s="35" t="s">
        <v>296</v>
      </c>
      <c r="N167" s="35">
        <v>210</v>
      </c>
      <c r="O167" s="35" t="s">
        <v>248</v>
      </c>
      <c r="P167" s="40" t="s">
        <v>469</v>
      </c>
      <c r="Q167" s="293">
        <v>2.4647887323943678</v>
      </c>
      <c r="R167" s="294">
        <v>84000</v>
      </c>
      <c r="S167" s="295" t="s">
        <v>240</v>
      </c>
    </row>
    <row r="168" spans="1:19" s="23" customFormat="1" ht="38.25" x14ac:dyDescent="0.2">
      <c r="A168" s="180" t="s">
        <v>215</v>
      </c>
      <c r="B168" s="186">
        <v>3507000</v>
      </c>
      <c r="C168" s="187">
        <v>4138260</v>
      </c>
      <c r="D168" s="31" t="s">
        <v>370</v>
      </c>
      <c r="E168" s="26">
        <v>2</v>
      </c>
      <c r="F168" s="32">
        <v>22</v>
      </c>
      <c r="G168" s="33">
        <v>300</v>
      </c>
      <c r="H168" s="33">
        <v>0</v>
      </c>
      <c r="I168" s="33" t="s">
        <v>281</v>
      </c>
      <c r="J168" s="32">
        <v>7.22</v>
      </c>
      <c r="K168" s="33">
        <v>5745</v>
      </c>
      <c r="L168" s="35" t="s">
        <v>248</v>
      </c>
      <c r="M168" s="35" t="s">
        <v>296</v>
      </c>
      <c r="N168" s="35">
        <v>210</v>
      </c>
      <c r="O168" s="35" t="s">
        <v>248</v>
      </c>
      <c r="P168" s="40" t="s">
        <v>470</v>
      </c>
      <c r="Q168" s="293">
        <v>2.4539877300613568</v>
      </c>
      <c r="R168" s="294">
        <v>84000</v>
      </c>
      <c r="S168" s="295" t="s">
        <v>240</v>
      </c>
    </row>
    <row r="169" spans="1:19" s="23" customFormat="1" ht="38.25" x14ac:dyDescent="0.2">
      <c r="A169" s="180" t="s">
        <v>216</v>
      </c>
      <c r="B169" s="186">
        <v>3570000</v>
      </c>
      <c r="C169" s="187">
        <v>4212600</v>
      </c>
      <c r="D169" s="31" t="s">
        <v>370</v>
      </c>
      <c r="E169" s="26">
        <v>2</v>
      </c>
      <c r="F169" s="32">
        <v>22</v>
      </c>
      <c r="G169" s="33">
        <v>300</v>
      </c>
      <c r="H169" s="33">
        <v>0</v>
      </c>
      <c r="I169" s="33" t="s">
        <v>281</v>
      </c>
      <c r="J169" s="32">
        <v>5.94</v>
      </c>
      <c r="K169" s="33">
        <v>4925</v>
      </c>
      <c r="L169" s="35" t="s">
        <v>248</v>
      </c>
      <c r="M169" s="35" t="s">
        <v>296</v>
      </c>
      <c r="N169" s="35">
        <v>210</v>
      </c>
      <c r="O169" s="35" t="s">
        <v>248</v>
      </c>
      <c r="P169" s="40" t="s">
        <v>471</v>
      </c>
      <c r="Q169" s="293">
        <v>2.409638554216869</v>
      </c>
      <c r="R169" s="294">
        <v>84000</v>
      </c>
      <c r="S169" s="295" t="s">
        <v>240</v>
      </c>
    </row>
    <row r="170" spans="1:19" s="23" customFormat="1" ht="38.25" x14ac:dyDescent="0.2">
      <c r="A170" s="180" t="s">
        <v>217</v>
      </c>
      <c r="B170" s="186">
        <v>3612000</v>
      </c>
      <c r="C170" s="187">
        <v>4262160</v>
      </c>
      <c r="D170" s="31" t="s">
        <v>370</v>
      </c>
      <c r="E170" s="26">
        <v>2</v>
      </c>
      <c r="F170" s="32">
        <v>22</v>
      </c>
      <c r="G170" s="33">
        <v>300</v>
      </c>
      <c r="H170" s="33">
        <v>0</v>
      </c>
      <c r="I170" s="33" t="s">
        <v>281</v>
      </c>
      <c r="J170" s="32">
        <v>5.94</v>
      </c>
      <c r="K170" s="33">
        <v>5360</v>
      </c>
      <c r="L170" s="35" t="s">
        <v>248</v>
      </c>
      <c r="M170" s="35" t="s">
        <v>472</v>
      </c>
      <c r="N170" s="35">
        <v>350</v>
      </c>
      <c r="O170" s="35" t="s">
        <v>248</v>
      </c>
      <c r="P170" s="40" t="s">
        <v>473</v>
      </c>
      <c r="Q170" s="293">
        <v>2.3809523809523796</v>
      </c>
      <c r="R170" s="294">
        <v>84000</v>
      </c>
      <c r="S170" s="295" t="s">
        <v>240</v>
      </c>
    </row>
    <row r="171" spans="1:19" s="23" customFormat="1" ht="38.25" x14ac:dyDescent="0.2">
      <c r="A171" s="180" t="s">
        <v>218</v>
      </c>
      <c r="B171" s="186">
        <v>7807000</v>
      </c>
      <c r="C171" s="187">
        <v>9212260</v>
      </c>
      <c r="D171" s="31" t="s">
        <v>427</v>
      </c>
      <c r="E171" s="26">
        <v>1</v>
      </c>
      <c r="F171" s="32">
        <v>24.32</v>
      </c>
      <c r="G171" s="33">
        <v>400</v>
      </c>
      <c r="H171" s="33">
        <v>400</v>
      </c>
      <c r="I171" s="33" t="s">
        <v>302</v>
      </c>
      <c r="J171" s="32">
        <v>6.33</v>
      </c>
      <c r="K171" s="33">
        <v>8150</v>
      </c>
      <c r="L171" s="35">
        <v>1</v>
      </c>
      <c r="M171" s="35" t="s">
        <v>342</v>
      </c>
      <c r="N171" s="35" t="s">
        <v>474</v>
      </c>
      <c r="O171" s="35" t="s">
        <v>284</v>
      </c>
      <c r="P171" s="40" t="s">
        <v>475</v>
      </c>
      <c r="Q171" s="293">
        <v>2.1724905117131357</v>
      </c>
      <c r="R171" s="294">
        <v>166000</v>
      </c>
      <c r="S171" s="295" t="s">
        <v>240</v>
      </c>
    </row>
    <row r="172" spans="1:19" s="23" customFormat="1" ht="39" thickBot="1" x14ac:dyDescent="0.25">
      <c r="A172" s="192" t="s">
        <v>219</v>
      </c>
      <c r="B172" s="193">
        <v>7701000</v>
      </c>
      <c r="C172" s="194">
        <v>9087180</v>
      </c>
      <c r="D172" s="195" t="s">
        <v>427</v>
      </c>
      <c r="E172" s="196">
        <v>1</v>
      </c>
      <c r="F172" s="197">
        <v>24.32</v>
      </c>
      <c r="G172" s="198">
        <v>400</v>
      </c>
      <c r="H172" s="198">
        <v>0</v>
      </c>
      <c r="I172" s="198" t="s">
        <v>302</v>
      </c>
      <c r="J172" s="197">
        <v>6.33</v>
      </c>
      <c r="K172" s="198">
        <v>7395</v>
      </c>
      <c r="L172" s="199">
        <v>1</v>
      </c>
      <c r="M172" s="199" t="s">
        <v>342</v>
      </c>
      <c r="N172" s="199">
        <v>350</v>
      </c>
      <c r="O172" s="199" t="s">
        <v>248</v>
      </c>
      <c r="P172" s="200" t="s">
        <v>476</v>
      </c>
      <c r="Q172" s="293">
        <v>2.2030524220305097</v>
      </c>
      <c r="R172" s="294">
        <v>166000</v>
      </c>
      <c r="S172" s="295" t="s">
        <v>240</v>
      </c>
    </row>
    <row r="173" spans="1:19" ht="18.75" customHeight="1" x14ac:dyDescent="0.2">
      <c r="A173" s="156" t="s">
        <v>221</v>
      </c>
      <c r="P173" s="157"/>
    </row>
    <row r="174" spans="1:19" ht="4.5" customHeight="1" x14ac:dyDescent="0.2"/>
    <row r="175" spans="1:19" ht="18.75" x14ac:dyDescent="0.3">
      <c r="A175" s="158" t="s">
        <v>223</v>
      </c>
      <c r="B175" s="159"/>
      <c r="C175" s="159"/>
      <c r="D175" s="159"/>
      <c r="E175" s="159"/>
      <c r="F175" s="163"/>
      <c r="G175" s="159"/>
      <c r="H175" s="159"/>
      <c r="I175" s="164"/>
      <c r="J175" s="163"/>
      <c r="K175" s="165"/>
    </row>
    <row r="176" spans="1:19" ht="18.75" x14ac:dyDescent="0.3">
      <c r="A176" s="167" t="s">
        <v>224</v>
      </c>
      <c r="B176" s="159"/>
      <c r="C176" s="159"/>
      <c r="D176" s="159"/>
      <c r="E176" s="159"/>
      <c r="F176" s="163"/>
      <c r="G176" s="159"/>
      <c r="H176" s="159"/>
      <c r="I176" s="164"/>
      <c r="J176" s="163"/>
      <c r="K176" s="165"/>
    </row>
    <row r="177" spans="1:16" ht="18.75" x14ac:dyDescent="0.3">
      <c r="A177" s="168" t="s">
        <v>225</v>
      </c>
      <c r="B177" s="159"/>
      <c r="C177" s="159"/>
      <c r="D177" s="159"/>
      <c r="E177" s="159"/>
      <c r="F177" s="163"/>
      <c r="G177" s="159"/>
      <c r="H177" s="159"/>
      <c r="I177" s="164"/>
      <c r="J177" s="163"/>
      <c r="K177" s="169"/>
      <c r="P177" s="2" t="s">
        <v>226</v>
      </c>
    </row>
  </sheetData>
  <mergeCells count="20">
    <mergeCell ref="A12:P12"/>
    <mergeCell ref="A26:P26"/>
    <mergeCell ref="A39:P39"/>
    <mergeCell ref="A74:P74"/>
    <mergeCell ref="L10:L11"/>
    <mergeCell ref="M10:M11"/>
    <mergeCell ref="N10:N11"/>
    <mergeCell ref="O10:O11"/>
    <mergeCell ref="P10:P11"/>
    <mergeCell ref="Q10:R10"/>
    <mergeCell ref="A7:P7"/>
    <mergeCell ref="A10:A11"/>
    <mergeCell ref="B10:C10"/>
    <mergeCell ref="D10:D11"/>
    <mergeCell ref="E10:E11"/>
    <mergeCell ref="F10:F11"/>
    <mergeCell ref="G10:H10"/>
    <mergeCell ref="I10:I11"/>
    <mergeCell ref="J10:J11"/>
    <mergeCell ref="K10:K11"/>
  </mergeCells>
  <printOptions horizontalCentered="1"/>
  <pageMargins left="0.19685039370078741" right="0.19685039370078741" top="0.19685039370078741" bottom="0.19685039370078741" header="0.19685039370078741" footer="0.11811023622047245"/>
  <pageSetup paperSize="9" scale="73" fitToHeight="25" orientation="landscape" r:id="rId1"/>
  <headerFooter alignWithMargins="0">
    <oddFooter>&amp;R&amp;P</oddFooter>
  </headerFooter>
  <rowBreaks count="1" manualBreakCount="1">
    <brk id="15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sheetPr>
  <dimension ref="A1:S57"/>
  <sheetViews>
    <sheetView view="pageBreakPreview" topLeftCell="A16" zoomScale="98" zoomScaleSheetLayoutView="98" workbookViewId="0">
      <selection activeCell="Q10" sqref="Q10:S47"/>
    </sheetView>
  </sheetViews>
  <sheetFormatPr defaultRowHeight="12.75" x14ac:dyDescent="0.2"/>
  <cols>
    <col min="1" max="1" width="16.7109375" style="14" customWidth="1"/>
    <col min="2" max="2" width="10.7109375" style="3" customWidth="1"/>
    <col min="3" max="3" width="10.7109375" style="5" customWidth="1"/>
    <col min="4" max="4" width="4.7109375" style="9" customWidth="1"/>
    <col min="5" max="5" width="4.42578125" style="5" customWidth="1"/>
    <col min="6" max="6" width="6.28515625" style="10" customWidth="1"/>
    <col min="7" max="8" width="6" style="11" customWidth="1"/>
    <col min="9" max="9" width="6.85546875" style="11" customWidth="1"/>
    <col min="10" max="10" width="6.42578125" style="4" customWidth="1"/>
    <col min="11" max="11" width="5.5703125" style="12" customWidth="1"/>
    <col min="12" max="12" width="4.5703125" style="9" customWidth="1"/>
    <col min="13" max="13" width="10.85546875" style="9" bestFit="1" customWidth="1"/>
    <col min="14" max="14" width="7.42578125" style="11" customWidth="1"/>
    <col min="15" max="15" width="8.5703125" style="9" customWidth="1"/>
    <col min="16" max="16" width="62.140625" style="166" customWidth="1"/>
    <col min="17" max="17" width="4.85546875" style="1" bestFit="1" customWidth="1"/>
    <col min="18" max="18" width="9.140625" style="1"/>
    <col min="19" max="19" width="9.140625" style="171"/>
    <col min="20" max="16384" width="9.140625" style="1"/>
  </cols>
  <sheetData>
    <row r="1" spans="1:19" ht="19.5" customHeight="1" x14ac:dyDescent="0.3">
      <c r="A1" s="2"/>
      <c r="N1" s="9"/>
      <c r="P1" s="170" t="s">
        <v>227</v>
      </c>
    </row>
    <row r="2" spans="1:19" ht="18.75" customHeight="1" x14ac:dyDescent="0.3">
      <c r="A2" s="2"/>
      <c r="N2" s="9"/>
      <c r="P2" s="170" t="s">
        <v>228</v>
      </c>
    </row>
    <row r="3" spans="1:19" ht="18.75" customHeight="1" x14ac:dyDescent="0.3">
      <c r="A3" s="2"/>
      <c r="N3" s="9"/>
      <c r="P3" s="170" t="s">
        <v>229</v>
      </c>
    </row>
    <row r="4" spans="1:19" ht="18.75" customHeight="1" x14ac:dyDescent="0.3">
      <c r="A4" s="2"/>
      <c r="N4" s="9"/>
      <c r="P4" s="170" t="s">
        <v>230</v>
      </c>
    </row>
    <row r="5" spans="1:19" ht="18.75" customHeight="1" x14ac:dyDescent="0.3">
      <c r="A5" s="2"/>
      <c r="N5" s="9"/>
      <c r="P5" s="170" t="s">
        <v>231</v>
      </c>
    </row>
    <row r="6" spans="1:19" ht="18.75" customHeight="1" x14ac:dyDescent="0.3">
      <c r="A6" s="2"/>
      <c r="N6" s="9"/>
      <c r="P6" s="13"/>
    </row>
    <row r="7" spans="1:19" ht="25.5" customHeight="1" x14ac:dyDescent="0.3">
      <c r="A7" s="353" t="s">
        <v>242</v>
      </c>
      <c r="B7" s="353"/>
      <c r="C7" s="353"/>
      <c r="D7" s="353"/>
      <c r="E7" s="353"/>
      <c r="F7" s="353"/>
      <c r="G7" s="353"/>
      <c r="H7" s="353"/>
      <c r="I7" s="353"/>
      <c r="J7" s="353"/>
      <c r="K7" s="353"/>
      <c r="L7" s="353"/>
      <c r="M7" s="353"/>
      <c r="N7" s="353"/>
      <c r="O7" s="353"/>
      <c r="P7" s="353"/>
    </row>
    <row r="8" spans="1:19" ht="18.75" customHeight="1" x14ac:dyDescent="0.3">
      <c r="A8" s="353"/>
      <c r="B8" s="353"/>
      <c r="C8" s="353"/>
      <c r="D8" s="353"/>
      <c r="E8" s="353"/>
      <c r="F8" s="353"/>
      <c r="G8" s="353"/>
      <c r="H8" s="353"/>
      <c r="I8" s="353"/>
      <c r="J8" s="353"/>
      <c r="K8" s="353"/>
      <c r="L8" s="353"/>
      <c r="M8" s="353"/>
      <c r="N8" s="353"/>
      <c r="O8" s="353"/>
      <c r="P8" s="353"/>
    </row>
    <row r="9" spans="1:19" ht="19.5" customHeight="1" thickBot="1" x14ac:dyDescent="0.35">
      <c r="A9" s="2"/>
      <c r="N9" s="9"/>
      <c r="P9" s="13" t="s">
        <v>32</v>
      </c>
    </row>
    <row r="10" spans="1:19" s="16" customFormat="1" ht="28.5" customHeight="1" thickBot="1" x14ac:dyDescent="0.25">
      <c r="A10" s="311" t="s">
        <v>243</v>
      </c>
      <c r="B10" s="357" t="s">
        <v>244</v>
      </c>
      <c r="C10" s="358"/>
      <c r="D10" s="346" t="s">
        <v>7</v>
      </c>
      <c r="E10" s="298" t="s">
        <v>8</v>
      </c>
      <c r="F10" s="301" t="s">
        <v>9</v>
      </c>
      <c r="G10" s="304" t="s">
        <v>10</v>
      </c>
      <c r="H10" s="305"/>
      <c r="I10" s="308" t="s">
        <v>11</v>
      </c>
      <c r="J10" s="359" t="s">
        <v>12</v>
      </c>
      <c r="K10" s="340" t="s">
        <v>13</v>
      </c>
      <c r="L10" s="343" t="s">
        <v>14</v>
      </c>
      <c r="M10" s="346" t="s">
        <v>15</v>
      </c>
      <c r="N10" s="308" t="s">
        <v>16</v>
      </c>
      <c r="O10" s="346" t="s">
        <v>17</v>
      </c>
      <c r="P10" s="304" t="s">
        <v>18</v>
      </c>
      <c r="Q10" s="352" t="s">
        <v>235</v>
      </c>
      <c r="R10" s="352"/>
      <c r="S10" s="286" t="s">
        <v>27</v>
      </c>
    </row>
    <row r="11" spans="1:19" s="16" customFormat="1" ht="73.5" customHeight="1" thickBot="1" x14ac:dyDescent="0.25">
      <c r="A11" s="313"/>
      <c r="B11" s="17" t="s">
        <v>236</v>
      </c>
      <c r="C11" s="201" t="s">
        <v>237</v>
      </c>
      <c r="D11" s="347"/>
      <c r="E11" s="300"/>
      <c r="F11" s="303"/>
      <c r="G11" s="22" t="s">
        <v>25</v>
      </c>
      <c r="H11" s="22" t="s">
        <v>26</v>
      </c>
      <c r="I11" s="310"/>
      <c r="J11" s="360"/>
      <c r="K11" s="342"/>
      <c r="L11" s="345"/>
      <c r="M11" s="347"/>
      <c r="N11" s="310"/>
      <c r="O11" s="347"/>
      <c r="P11" s="306"/>
      <c r="Q11" s="284" t="s">
        <v>239</v>
      </c>
      <c r="R11" s="285" t="s">
        <v>245</v>
      </c>
      <c r="S11" s="289" t="s">
        <v>481</v>
      </c>
    </row>
    <row r="12" spans="1:19" s="23" customFormat="1" ht="18.75" customHeight="1" thickBot="1" x14ac:dyDescent="0.25">
      <c r="A12" s="323" t="s">
        <v>28</v>
      </c>
      <c r="B12" s="324"/>
      <c r="C12" s="324"/>
      <c r="D12" s="324"/>
      <c r="E12" s="324"/>
      <c r="F12" s="324"/>
      <c r="G12" s="324"/>
      <c r="H12" s="324"/>
      <c r="I12" s="324"/>
      <c r="J12" s="324"/>
      <c r="K12" s="324"/>
      <c r="L12" s="324"/>
      <c r="M12" s="324"/>
      <c r="N12" s="324"/>
      <c r="O12" s="324"/>
      <c r="P12" s="326"/>
      <c r="Q12" s="290"/>
      <c r="R12" s="291"/>
      <c r="S12" s="292"/>
    </row>
    <row r="13" spans="1:19" s="24" customFormat="1" ht="75" customHeight="1" thickBot="1" x14ac:dyDescent="0.25">
      <c r="A13" s="61" t="s">
        <v>43</v>
      </c>
      <c r="B13" s="98">
        <v>5665000</v>
      </c>
      <c r="C13" s="26">
        <v>6684700</v>
      </c>
      <c r="D13" s="35" t="s">
        <v>295</v>
      </c>
      <c r="E13" s="26">
        <v>2</v>
      </c>
      <c r="F13" s="32">
        <v>14.5</v>
      </c>
      <c r="G13" s="33">
        <v>401</v>
      </c>
      <c r="H13" s="33">
        <v>401</v>
      </c>
      <c r="I13" s="33" t="s">
        <v>302</v>
      </c>
      <c r="J13" s="202">
        <v>3.7</v>
      </c>
      <c r="K13" s="34">
        <v>48.36</v>
      </c>
      <c r="L13" s="35">
        <v>1</v>
      </c>
      <c r="M13" s="35" t="s">
        <v>303</v>
      </c>
      <c r="N13" s="35">
        <v>450</v>
      </c>
      <c r="O13" s="35" t="s">
        <v>276</v>
      </c>
      <c r="P13" s="40" t="s">
        <v>304</v>
      </c>
      <c r="Q13" s="296">
        <v>2.274778840946027</v>
      </c>
      <c r="R13" s="297">
        <v>126000</v>
      </c>
      <c r="S13" s="295" t="s">
        <v>240</v>
      </c>
    </row>
    <row r="14" spans="1:19" s="24" customFormat="1" ht="18.75" customHeight="1" thickBot="1" x14ac:dyDescent="0.25">
      <c r="A14" s="323" t="s">
        <v>46</v>
      </c>
      <c r="B14" s="324"/>
      <c r="C14" s="324"/>
      <c r="D14" s="324"/>
      <c r="E14" s="324"/>
      <c r="F14" s="324"/>
      <c r="G14" s="324"/>
      <c r="H14" s="324"/>
      <c r="I14" s="324"/>
      <c r="J14" s="324"/>
      <c r="K14" s="324"/>
      <c r="L14" s="324"/>
      <c r="M14" s="324"/>
      <c r="N14" s="324"/>
      <c r="O14" s="324"/>
      <c r="P14" s="326"/>
      <c r="Q14" s="296"/>
      <c r="R14" s="297"/>
      <c r="S14" s="295"/>
    </row>
    <row r="15" spans="1:19" s="23" customFormat="1" ht="76.5" x14ac:dyDescent="0.2">
      <c r="A15" s="61" t="s">
        <v>51</v>
      </c>
      <c r="B15" s="98">
        <v>4611000</v>
      </c>
      <c r="C15" s="26">
        <v>5440980</v>
      </c>
      <c r="D15" s="35" t="s">
        <v>246</v>
      </c>
      <c r="E15" s="26">
        <v>2</v>
      </c>
      <c r="F15" s="32">
        <v>10.57</v>
      </c>
      <c r="G15" s="33">
        <v>428</v>
      </c>
      <c r="H15" s="33">
        <v>428</v>
      </c>
      <c r="I15" s="33" t="s">
        <v>302</v>
      </c>
      <c r="J15" s="202">
        <v>3.077</v>
      </c>
      <c r="K15" s="34" t="s">
        <v>248</v>
      </c>
      <c r="L15" s="35">
        <v>1</v>
      </c>
      <c r="M15" s="35" t="s">
        <v>249</v>
      </c>
      <c r="N15" s="33" t="s">
        <v>311</v>
      </c>
      <c r="O15" s="35">
        <v>1150</v>
      </c>
      <c r="P15" s="40" t="s">
        <v>312</v>
      </c>
      <c r="Q15" s="296">
        <v>2.2621423819028479</v>
      </c>
      <c r="R15" s="297">
        <v>102000</v>
      </c>
      <c r="S15" s="295" t="s">
        <v>240</v>
      </c>
    </row>
    <row r="16" spans="1:19" s="23" customFormat="1" ht="69" customHeight="1" x14ac:dyDescent="0.2">
      <c r="A16" s="61" t="s">
        <v>52</v>
      </c>
      <c r="B16" s="98">
        <v>4265000</v>
      </c>
      <c r="C16" s="26">
        <v>5032700</v>
      </c>
      <c r="D16" s="35" t="s">
        <v>246</v>
      </c>
      <c r="E16" s="26">
        <v>2</v>
      </c>
      <c r="F16" s="32">
        <v>10.7</v>
      </c>
      <c r="G16" s="33">
        <v>401</v>
      </c>
      <c r="H16" s="33">
        <v>401</v>
      </c>
      <c r="I16" s="33" t="s">
        <v>302</v>
      </c>
      <c r="J16" s="202">
        <v>3.077</v>
      </c>
      <c r="K16" s="34" t="s">
        <v>248</v>
      </c>
      <c r="L16" s="35">
        <v>1</v>
      </c>
      <c r="M16" s="35" t="s">
        <v>249</v>
      </c>
      <c r="N16" s="33" t="s">
        <v>311</v>
      </c>
      <c r="O16" s="35">
        <v>1150</v>
      </c>
      <c r="P16" s="40" t="s">
        <v>313</v>
      </c>
      <c r="Q16" s="296">
        <v>2.45015613740091</v>
      </c>
      <c r="R16" s="297">
        <v>102000</v>
      </c>
      <c r="S16" s="295" t="s">
        <v>240</v>
      </c>
    </row>
    <row r="17" spans="1:19" s="23" customFormat="1" ht="84.75" customHeight="1" x14ac:dyDescent="0.2">
      <c r="A17" s="61" t="s">
        <v>53</v>
      </c>
      <c r="B17" s="98">
        <v>4144000</v>
      </c>
      <c r="C17" s="26">
        <v>4889920</v>
      </c>
      <c r="D17" s="35" t="s">
        <v>246</v>
      </c>
      <c r="E17" s="26">
        <v>2</v>
      </c>
      <c r="F17" s="32">
        <v>11.12</v>
      </c>
      <c r="G17" s="33">
        <v>401</v>
      </c>
      <c r="H17" s="33">
        <v>401</v>
      </c>
      <c r="I17" s="33" t="s">
        <v>302</v>
      </c>
      <c r="J17" s="202">
        <v>3.077</v>
      </c>
      <c r="K17" s="34" t="s">
        <v>248</v>
      </c>
      <c r="L17" s="35">
        <v>1</v>
      </c>
      <c r="M17" s="35" t="s">
        <v>249</v>
      </c>
      <c r="N17" s="35">
        <v>450</v>
      </c>
      <c r="O17" s="35">
        <v>1150</v>
      </c>
      <c r="P17" s="36" t="s">
        <v>314</v>
      </c>
      <c r="Q17" s="296">
        <v>2.1192705766387405</v>
      </c>
      <c r="R17" s="297">
        <v>86000</v>
      </c>
      <c r="S17" s="295"/>
    </row>
    <row r="18" spans="1:19" s="23" customFormat="1" ht="76.5" x14ac:dyDescent="0.2">
      <c r="A18" s="61" t="s">
        <v>54</v>
      </c>
      <c r="B18" s="98">
        <v>4266000</v>
      </c>
      <c r="C18" s="26">
        <v>5033880</v>
      </c>
      <c r="D18" s="35" t="s">
        <v>246</v>
      </c>
      <c r="E18" s="26">
        <v>2</v>
      </c>
      <c r="F18" s="32">
        <v>10.74</v>
      </c>
      <c r="G18" s="33">
        <v>401</v>
      </c>
      <c r="H18" s="33">
        <v>401</v>
      </c>
      <c r="I18" s="33" t="s">
        <v>302</v>
      </c>
      <c r="J18" s="202">
        <v>3.077</v>
      </c>
      <c r="K18" s="34" t="s">
        <v>248</v>
      </c>
      <c r="L18" s="35">
        <v>1</v>
      </c>
      <c r="M18" s="35" t="s">
        <v>249</v>
      </c>
      <c r="N18" s="33">
        <v>760</v>
      </c>
      <c r="O18" s="35">
        <v>1150</v>
      </c>
      <c r="P18" s="36" t="s">
        <v>315</v>
      </c>
      <c r="Q18" s="296">
        <v>2.0574162679425854</v>
      </c>
      <c r="R18" s="297">
        <v>86000</v>
      </c>
      <c r="S18" s="295"/>
    </row>
    <row r="19" spans="1:19" s="66" customFormat="1" ht="76.5" x14ac:dyDescent="0.2">
      <c r="A19" s="61" t="s">
        <v>55</v>
      </c>
      <c r="B19" s="98">
        <v>4266000</v>
      </c>
      <c r="C19" s="26">
        <v>5033880</v>
      </c>
      <c r="D19" s="35" t="s">
        <v>246</v>
      </c>
      <c r="E19" s="26">
        <v>2</v>
      </c>
      <c r="F19" s="32">
        <v>10.74</v>
      </c>
      <c r="G19" s="33">
        <v>401</v>
      </c>
      <c r="H19" s="33">
        <v>401</v>
      </c>
      <c r="I19" s="33" t="s">
        <v>302</v>
      </c>
      <c r="J19" s="202">
        <v>3.077</v>
      </c>
      <c r="K19" s="34" t="s">
        <v>248</v>
      </c>
      <c r="L19" s="35">
        <v>1</v>
      </c>
      <c r="M19" s="35" t="s">
        <v>249</v>
      </c>
      <c r="N19" s="33">
        <v>760</v>
      </c>
      <c r="O19" s="35">
        <v>1150</v>
      </c>
      <c r="P19" s="36" t="s">
        <v>316</v>
      </c>
      <c r="Q19" s="296">
        <v>2.0574162679425854</v>
      </c>
      <c r="R19" s="297">
        <v>86000</v>
      </c>
      <c r="S19" s="295"/>
    </row>
    <row r="20" spans="1:19" s="23" customFormat="1" ht="76.5" x14ac:dyDescent="0.2">
      <c r="A20" s="61" t="s">
        <v>56</v>
      </c>
      <c r="B20" s="98">
        <v>4301000</v>
      </c>
      <c r="C20" s="26">
        <v>5075180</v>
      </c>
      <c r="D20" s="35" t="s">
        <v>246</v>
      </c>
      <c r="E20" s="26">
        <v>2</v>
      </c>
      <c r="F20" s="32">
        <v>10.82</v>
      </c>
      <c r="G20" s="33">
        <v>401</v>
      </c>
      <c r="H20" s="33">
        <v>401</v>
      </c>
      <c r="I20" s="33" t="s">
        <v>247</v>
      </c>
      <c r="J20" s="202">
        <v>3.077</v>
      </c>
      <c r="K20" s="34" t="s">
        <v>248</v>
      </c>
      <c r="L20" s="35">
        <v>1</v>
      </c>
      <c r="M20" s="35" t="s">
        <v>249</v>
      </c>
      <c r="N20" s="33">
        <v>760</v>
      </c>
      <c r="O20" s="35">
        <v>1150</v>
      </c>
      <c r="P20" s="36" t="s">
        <v>250</v>
      </c>
      <c r="Q20" s="296">
        <v>2.0403321470937215</v>
      </c>
      <c r="R20" s="297">
        <v>86000</v>
      </c>
      <c r="S20" s="295"/>
    </row>
    <row r="21" spans="1:19" s="88" customFormat="1" ht="76.5" x14ac:dyDescent="0.2">
      <c r="A21" s="76" t="s">
        <v>57</v>
      </c>
      <c r="B21" s="203">
        <v>3941000</v>
      </c>
      <c r="C21" s="77">
        <v>4650380</v>
      </c>
      <c r="D21" s="204" t="s">
        <v>246</v>
      </c>
      <c r="E21" s="77">
        <v>2</v>
      </c>
      <c r="F21" s="82">
        <v>10.82</v>
      </c>
      <c r="G21" s="83">
        <v>401</v>
      </c>
      <c r="H21" s="83">
        <v>401</v>
      </c>
      <c r="I21" s="83" t="s">
        <v>247</v>
      </c>
      <c r="J21" s="205">
        <v>3.077</v>
      </c>
      <c r="K21" s="84" t="s">
        <v>248</v>
      </c>
      <c r="L21" s="204">
        <v>1</v>
      </c>
      <c r="M21" s="204" t="s">
        <v>249</v>
      </c>
      <c r="N21" s="83">
        <v>760</v>
      </c>
      <c r="O21" s="204">
        <v>1150</v>
      </c>
      <c r="P21" s="206" t="s">
        <v>250</v>
      </c>
      <c r="Q21" s="296">
        <v>2.0403321470937215</v>
      </c>
      <c r="R21" s="297">
        <v>86000</v>
      </c>
      <c r="S21" s="295"/>
    </row>
    <row r="22" spans="1:19" s="23" customFormat="1" ht="76.5" x14ac:dyDescent="0.2">
      <c r="A22" s="61" t="s">
        <v>58</v>
      </c>
      <c r="B22" s="98">
        <v>5033000</v>
      </c>
      <c r="C22" s="26">
        <v>5938940</v>
      </c>
      <c r="D22" s="35" t="s">
        <v>246</v>
      </c>
      <c r="E22" s="26">
        <v>2</v>
      </c>
      <c r="F22" s="32">
        <v>10.6</v>
      </c>
      <c r="G22" s="33">
        <v>401</v>
      </c>
      <c r="H22" s="33">
        <v>401</v>
      </c>
      <c r="I22" s="33" t="s">
        <v>302</v>
      </c>
      <c r="J22" s="202">
        <v>3.077</v>
      </c>
      <c r="K22" s="34" t="s">
        <v>248</v>
      </c>
      <c r="L22" s="35">
        <v>1</v>
      </c>
      <c r="M22" s="35" t="s">
        <v>249</v>
      </c>
      <c r="N22" s="33" t="s">
        <v>317</v>
      </c>
      <c r="O22" s="35">
        <v>1150</v>
      </c>
      <c r="P22" s="36" t="s">
        <v>318</v>
      </c>
      <c r="Q22" s="296">
        <v>1.7384273296947583</v>
      </c>
      <c r="R22" s="297">
        <v>86000</v>
      </c>
      <c r="S22" s="295"/>
    </row>
    <row r="23" spans="1:19" s="23" customFormat="1" ht="69" customHeight="1" x14ac:dyDescent="0.2">
      <c r="A23" s="61" t="s">
        <v>59</v>
      </c>
      <c r="B23" s="98">
        <v>4293000</v>
      </c>
      <c r="C23" s="26">
        <v>5065740</v>
      </c>
      <c r="D23" s="35" t="s">
        <v>246</v>
      </c>
      <c r="E23" s="26">
        <v>2</v>
      </c>
      <c r="F23" s="32">
        <v>10.32</v>
      </c>
      <c r="G23" s="33">
        <v>401</v>
      </c>
      <c r="H23" s="33">
        <v>401</v>
      </c>
      <c r="I23" s="33" t="s">
        <v>302</v>
      </c>
      <c r="J23" s="202">
        <v>3.077</v>
      </c>
      <c r="K23" s="34" t="s">
        <v>248</v>
      </c>
      <c r="L23" s="35">
        <v>1</v>
      </c>
      <c r="M23" s="35" t="s">
        <v>249</v>
      </c>
      <c r="N23" s="33" t="s">
        <v>319</v>
      </c>
      <c r="O23" s="35">
        <v>1150</v>
      </c>
      <c r="P23" s="36" t="s">
        <v>320</v>
      </c>
      <c r="Q23" s="296">
        <v>2.0442120275730957</v>
      </c>
      <c r="R23" s="297">
        <v>86000</v>
      </c>
      <c r="S23" s="295"/>
    </row>
    <row r="24" spans="1:19" s="23" customFormat="1" ht="70.5" customHeight="1" x14ac:dyDescent="0.2">
      <c r="A24" s="61" t="s">
        <v>60</v>
      </c>
      <c r="B24" s="98">
        <v>4328000</v>
      </c>
      <c r="C24" s="26">
        <v>5107040</v>
      </c>
      <c r="D24" s="35" t="s">
        <v>246</v>
      </c>
      <c r="E24" s="26">
        <v>2</v>
      </c>
      <c r="F24" s="32">
        <v>10.4</v>
      </c>
      <c r="G24" s="33">
        <v>401</v>
      </c>
      <c r="H24" s="33">
        <v>401</v>
      </c>
      <c r="I24" s="33" t="s">
        <v>247</v>
      </c>
      <c r="J24" s="202">
        <v>3.077</v>
      </c>
      <c r="K24" s="34" t="s">
        <v>248</v>
      </c>
      <c r="L24" s="35">
        <v>1</v>
      </c>
      <c r="M24" s="35" t="s">
        <v>249</v>
      </c>
      <c r="N24" s="33" t="s">
        <v>319</v>
      </c>
      <c r="O24" s="35">
        <v>1150</v>
      </c>
      <c r="P24" s="36" t="s">
        <v>321</v>
      </c>
      <c r="Q24" s="296">
        <v>2.02734559170203</v>
      </c>
      <c r="R24" s="297">
        <v>86000</v>
      </c>
      <c r="S24" s="295"/>
    </row>
    <row r="25" spans="1:19" s="23" customFormat="1" ht="68.25" customHeight="1" x14ac:dyDescent="0.2">
      <c r="A25" s="61" t="s">
        <v>66</v>
      </c>
      <c r="B25" s="98">
        <v>5130000</v>
      </c>
      <c r="C25" s="26">
        <v>6053400</v>
      </c>
      <c r="D25" s="35" t="s">
        <v>295</v>
      </c>
      <c r="E25" s="26">
        <v>2</v>
      </c>
      <c r="F25" s="32">
        <v>16.82</v>
      </c>
      <c r="G25" s="33">
        <v>428</v>
      </c>
      <c r="H25" s="33">
        <v>428</v>
      </c>
      <c r="I25" s="33" t="s">
        <v>302</v>
      </c>
      <c r="J25" s="202">
        <v>3.7</v>
      </c>
      <c r="K25" s="34" t="s">
        <v>329</v>
      </c>
      <c r="L25" s="35">
        <v>1</v>
      </c>
      <c r="M25" s="35" t="s">
        <v>303</v>
      </c>
      <c r="N25" s="33" t="s">
        <v>330</v>
      </c>
      <c r="O25" s="35">
        <v>1300</v>
      </c>
      <c r="P25" s="40" t="s">
        <v>331</v>
      </c>
      <c r="Q25" s="296">
        <v>2.3135221380135675</v>
      </c>
      <c r="R25" s="297">
        <v>116000</v>
      </c>
      <c r="S25" s="295" t="s">
        <v>240</v>
      </c>
    </row>
    <row r="26" spans="1:19" s="23" customFormat="1" ht="95.25" customHeight="1" x14ac:dyDescent="0.2">
      <c r="A26" s="61" t="s">
        <v>67</v>
      </c>
      <c r="B26" s="98">
        <v>5102000</v>
      </c>
      <c r="C26" s="26">
        <v>6020360</v>
      </c>
      <c r="D26" s="35" t="s">
        <v>295</v>
      </c>
      <c r="E26" s="26">
        <v>2</v>
      </c>
      <c r="F26" s="32">
        <v>16.850000000000001</v>
      </c>
      <c r="G26" s="33">
        <v>401</v>
      </c>
      <c r="H26" s="33">
        <v>401</v>
      </c>
      <c r="I26" s="33" t="s">
        <v>247</v>
      </c>
      <c r="J26" s="202">
        <v>3.7</v>
      </c>
      <c r="K26" s="34" t="s">
        <v>329</v>
      </c>
      <c r="L26" s="35">
        <v>1</v>
      </c>
      <c r="M26" s="35" t="s">
        <v>303</v>
      </c>
      <c r="N26" s="35">
        <v>450</v>
      </c>
      <c r="O26" s="35">
        <v>1300</v>
      </c>
      <c r="P26" s="36" t="s">
        <v>332</v>
      </c>
      <c r="Q26" s="296">
        <v>1.9992003198720454</v>
      </c>
      <c r="R26" s="297">
        <v>100000</v>
      </c>
      <c r="S26" s="295"/>
    </row>
    <row r="27" spans="1:19" s="23" customFormat="1" ht="81.75" customHeight="1" x14ac:dyDescent="0.2">
      <c r="A27" s="61" t="s">
        <v>68</v>
      </c>
      <c r="B27" s="98">
        <v>5022000</v>
      </c>
      <c r="C27" s="26">
        <v>5925960</v>
      </c>
      <c r="D27" s="35" t="s">
        <v>295</v>
      </c>
      <c r="E27" s="26">
        <v>2</v>
      </c>
      <c r="F27" s="32">
        <v>17.149999999999999</v>
      </c>
      <c r="G27" s="33">
        <v>401</v>
      </c>
      <c r="H27" s="33">
        <v>401</v>
      </c>
      <c r="I27" s="33" t="s">
        <v>247</v>
      </c>
      <c r="J27" s="202">
        <v>3.7</v>
      </c>
      <c r="K27" s="34" t="s">
        <v>329</v>
      </c>
      <c r="L27" s="35">
        <v>1</v>
      </c>
      <c r="M27" s="35" t="s">
        <v>303</v>
      </c>
      <c r="N27" s="35">
        <v>450</v>
      </c>
      <c r="O27" s="35">
        <v>1300</v>
      </c>
      <c r="P27" s="36" t="s">
        <v>333</v>
      </c>
      <c r="Q27" s="296">
        <v>2.0316944331572557</v>
      </c>
      <c r="R27" s="297">
        <v>100000</v>
      </c>
      <c r="S27" s="295"/>
    </row>
    <row r="28" spans="1:19" s="23" customFormat="1" ht="69.75" customHeight="1" x14ac:dyDescent="0.2">
      <c r="A28" s="61" t="s">
        <v>69</v>
      </c>
      <c r="B28" s="98">
        <v>4946000</v>
      </c>
      <c r="C28" s="26">
        <v>5836280</v>
      </c>
      <c r="D28" s="35" t="s">
        <v>334</v>
      </c>
      <c r="E28" s="26">
        <v>2</v>
      </c>
      <c r="F28" s="32">
        <v>17.16</v>
      </c>
      <c r="G28" s="33">
        <v>401</v>
      </c>
      <c r="H28" s="33">
        <v>401</v>
      </c>
      <c r="I28" s="33" t="s">
        <v>302</v>
      </c>
      <c r="J28" s="202">
        <v>3.077</v>
      </c>
      <c r="K28" s="34" t="s">
        <v>248</v>
      </c>
      <c r="L28" s="35">
        <v>1</v>
      </c>
      <c r="M28" s="35" t="s">
        <v>249</v>
      </c>
      <c r="N28" s="33">
        <v>500</v>
      </c>
      <c r="O28" s="35">
        <v>1150</v>
      </c>
      <c r="P28" s="36" t="s">
        <v>335</v>
      </c>
      <c r="Q28" s="296">
        <v>1.979381443298962</v>
      </c>
      <c r="R28" s="297">
        <v>96000</v>
      </c>
      <c r="S28" s="295"/>
    </row>
    <row r="29" spans="1:19" s="23" customFormat="1" ht="71.25" customHeight="1" x14ac:dyDescent="0.2">
      <c r="A29" s="61" t="s">
        <v>70</v>
      </c>
      <c r="B29" s="98">
        <v>4981000</v>
      </c>
      <c r="C29" s="26">
        <v>5877580</v>
      </c>
      <c r="D29" s="35" t="s">
        <v>334</v>
      </c>
      <c r="E29" s="26">
        <v>2</v>
      </c>
      <c r="F29" s="32">
        <v>17.16</v>
      </c>
      <c r="G29" s="33">
        <v>401</v>
      </c>
      <c r="H29" s="33">
        <v>401</v>
      </c>
      <c r="I29" s="33" t="s">
        <v>247</v>
      </c>
      <c r="J29" s="202">
        <v>3.077</v>
      </c>
      <c r="K29" s="34" t="s">
        <v>248</v>
      </c>
      <c r="L29" s="35">
        <v>1</v>
      </c>
      <c r="M29" s="35" t="s">
        <v>249</v>
      </c>
      <c r="N29" s="33">
        <v>500</v>
      </c>
      <c r="O29" s="35">
        <v>1150</v>
      </c>
      <c r="P29" s="36" t="s">
        <v>336</v>
      </c>
      <c r="Q29" s="296">
        <v>1.9651995905834099</v>
      </c>
      <c r="R29" s="297">
        <v>96000</v>
      </c>
      <c r="S29" s="295"/>
    </row>
    <row r="30" spans="1:19" s="23" customFormat="1" ht="60" customHeight="1" thickBot="1" x14ac:dyDescent="0.25">
      <c r="A30" s="61" t="s">
        <v>74</v>
      </c>
      <c r="B30" s="98">
        <v>5365000</v>
      </c>
      <c r="C30" s="26">
        <v>6330700</v>
      </c>
      <c r="D30" s="35" t="s">
        <v>295</v>
      </c>
      <c r="E30" s="26">
        <v>2</v>
      </c>
      <c r="F30" s="32">
        <v>23.225000000000001</v>
      </c>
      <c r="G30" s="33">
        <v>428</v>
      </c>
      <c r="H30" s="33">
        <v>428</v>
      </c>
      <c r="I30" s="33" t="s">
        <v>302</v>
      </c>
      <c r="J30" s="202">
        <v>5.1100000000000003</v>
      </c>
      <c r="K30" s="34" t="s">
        <v>329</v>
      </c>
      <c r="L30" s="35">
        <v>1</v>
      </c>
      <c r="M30" s="35" t="s">
        <v>303</v>
      </c>
      <c r="N30" s="33" t="s">
        <v>330</v>
      </c>
      <c r="O30" s="35" t="s">
        <v>345</v>
      </c>
      <c r="P30" s="36" t="s">
        <v>346</v>
      </c>
      <c r="Q30" s="296">
        <v>1.9768104923018512</v>
      </c>
      <c r="R30" s="297">
        <v>104000</v>
      </c>
      <c r="S30" s="295"/>
    </row>
    <row r="31" spans="1:19" s="24" customFormat="1" ht="19.5" customHeight="1" thickBot="1" x14ac:dyDescent="0.25">
      <c r="A31" s="323" t="s">
        <v>44</v>
      </c>
      <c r="B31" s="324" t="e">
        <v>#REF!</v>
      </c>
      <c r="C31" s="324" t="e">
        <v>#REF!</v>
      </c>
      <c r="D31" s="324" t="s">
        <v>246</v>
      </c>
      <c r="E31" s="324"/>
      <c r="F31" s="324">
        <v>7.5</v>
      </c>
      <c r="G31" s="324">
        <v>185</v>
      </c>
      <c r="H31" s="324">
        <v>177</v>
      </c>
      <c r="I31" s="324" t="s">
        <v>251</v>
      </c>
      <c r="J31" s="324">
        <v>6.53</v>
      </c>
      <c r="K31" s="324">
        <v>6</v>
      </c>
      <c r="L31" s="324" t="s">
        <v>252</v>
      </c>
      <c r="M31" s="324" t="s">
        <v>253</v>
      </c>
      <c r="N31" s="324">
        <v>210</v>
      </c>
      <c r="O31" s="324" t="s">
        <v>248</v>
      </c>
      <c r="P31" s="326" t="s">
        <v>254</v>
      </c>
      <c r="Q31" s="296"/>
      <c r="R31" s="297"/>
      <c r="S31" s="295"/>
    </row>
    <row r="32" spans="1:19" s="114" customFormat="1" ht="108" customHeight="1" thickBot="1" x14ac:dyDescent="0.25">
      <c r="A32" s="61" t="s">
        <v>45</v>
      </c>
      <c r="B32" s="98">
        <v>5220000</v>
      </c>
      <c r="C32" s="26">
        <v>6159600</v>
      </c>
      <c r="D32" s="35" t="s">
        <v>295</v>
      </c>
      <c r="E32" s="26">
        <v>2</v>
      </c>
      <c r="F32" s="32">
        <v>14.5</v>
      </c>
      <c r="G32" s="33">
        <v>401</v>
      </c>
      <c r="H32" s="33">
        <v>401</v>
      </c>
      <c r="I32" s="33" t="s">
        <v>302</v>
      </c>
      <c r="J32" s="202">
        <v>3.7</v>
      </c>
      <c r="K32" s="34">
        <v>33</v>
      </c>
      <c r="L32" s="35">
        <v>1</v>
      </c>
      <c r="M32" s="35" t="s">
        <v>303</v>
      </c>
      <c r="N32" s="35">
        <v>450</v>
      </c>
      <c r="O32" s="35" t="s">
        <v>276</v>
      </c>
      <c r="P32" s="40" t="s">
        <v>305</v>
      </c>
      <c r="Q32" s="296">
        <v>2.4734982332155369</v>
      </c>
      <c r="R32" s="297">
        <v>126000</v>
      </c>
      <c r="S32" s="295" t="s">
        <v>240</v>
      </c>
    </row>
    <row r="33" spans="1:19" s="24" customFormat="1" ht="23.25" customHeight="1" thickBot="1" x14ac:dyDescent="0.25">
      <c r="A33" s="323" t="s">
        <v>75</v>
      </c>
      <c r="B33" s="324"/>
      <c r="C33" s="324"/>
      <c r="D33" s="324"/>
      <c r="E33" s="324"/>
      <c r="F33" s="324"/>
      <c r="G33" s="324"/>
      <c r="H33" s="324"/>
      <c r="I33" s="324"/>
      <c r="J33" s="324"/>
      <c r="K33" s="324"/>
      <c r="L33" s="324"/>
      <c r="M33" s="324"/>
      <c r="N33" s="324"/>
      <c r="O33" s="324"/>
      <c r="P33" s="326"/>
      <c r="Q33" s="296"/>
      <c r="R33" s="297"/>
      <c r="S33" s="295"/>
    </row>
    <row r="34" spans="1:19" s="114" customFormat="1" ht="69.75" customHeight="1" x14ac:dyDescent="0.2">
      <c r="A34" s="61" t="s">
        <v>102</v>
      </c>
      <c r="B34" s="98">
        <v>4766000</v>
      </c>
      <c r="C34" s="26">
        <v>5623880</v>
      </c>
      <c r="D34" s="35" t="s">
        <v>295</v>
      </c>
      <c r="E34" s="26">
        <v>2</v>
      </c>
      <c r="F34" s="32">
        <v>20.9</v>
      </c>
      <c r="G34" s="33">
        <v>400</v>
      </c>
      <c r="H34" s="33">
        <v>400</v>
      </c>
      <c r="I34" s="33" t="s">
        <v>302</v>
      </c>
      <c r="J34" s="202">
        <v>5.1100000000000003</v>
      </c>
      <c r="K34" s="34">
        <v>16</v>
      </c>
      <c r="L34" s="35" t="s">
        <v>248</v>
      </c>
      <c r="M34" s="35" t="s">
        <v>303</v>
      </c>
      <c r="N34" s="33">
        <v>350</v>
      </c>
      <c r="O34" s="35" t="s">
        <v>248</v>
      </c>
      <c r="P34" s="36" t="s">
        <v>369</v>
      </c>
      <c r="Q34" s="296">
        <v>0</v>
      </c>
      <c r="R34" s="297">
        <v>0</v>
      </c>
      <c r="S34" s="295"/>
    </row>
    <row r="35" spans="1:19" s="114" customFormat="1" ht="63.75" customHeight="1" x14ac:dyDescent="0.2">
      <c r="A35" s="61" t="s">
        <v>107</v>
      </c>
      <c r="B35" s="98">
        <v>5615000</v>
      </c>
      <c r="C35" s="26">
        <v>6625700</v>
      </c>
      <c r="D35" s="35" t="s">
        <v>370</v>
      </c>
      <c r="E35" s="26">
        <v>2</v>
      </c>
      <c r="F35" s="32">
        <v>27</v>
      </c>
      <c r="G35" s="33">
        <v>400</v>
      </c>
      <c r="H35" s="33">
        <v>400</v>
      </c>
      <c r="I35" s="33" t="s">
        <v>302</v>
      </c>
      <c r="J35" s="202">
        <v>5.1100000000000003</v>
      </c>
      <c r="K35" s="34">
        <v>20</v>
      </c>
      <c r="L35" s="35" t="s">
        <v>248</v>
      </c>
      <c r="M35" s="35" t="s">
        <v>303</v>
      </c>
      <c r="N35" s="33">
        <v>350</v>
      </c>
      <c r="O35" s="35" t="s">
        <v>248</v>
      </c>
      <c r="P35" s="40" t="s">
        <v>375</v>
      </c>
      <c r="Q35" s="296">
        <v>0.28576531523485471</v>
      </c>
      <c r="R35" s="297">
        <v>16000</v>
      </c>
      <c r="S35" s="295" t="s">
        <v>240</v>
      </c>
    </row>
    <row r="36" spans="1:19" s="114" customFormat="1" ht="76.5" customHeight="1" x14ac:dyDescent="0.2">
      <c r="A36" s="61" t="s">
        <v>112</v>
      </c>
      <c r="B36" s="98">
        <v>6066000</v>
      </c>
      <c r="C36" s="26">
        <v>7157880</v>
      </c>
      <c r="D36" s="35" t="s">
        <v>380</v>
      </c>
      <c r="E36" s="26">
        <v>2</v>
      </c>
      <c r="F36" s="32">
        <v>25.45</v>
      </c>
      <c r="G36" s="33">
        <v>401</v>
      </c>
      <c r="H36" s="33">
        <v>401</v>
      </c>
      <c r="I36" s="33" t="s">
        <v>302</v>
      </c>
      <c r="J36" s="202">
        <v>5.2619999999999996</v>
      </c>
      <c r="K36" s="34">
        <v>16</v>
      </c>
      <c r="L36" s="35" t="s">
        <v>248</v>
      </c>
      <c r="M36" s="35" t="s">
        <v>381</v>
      </c>
      <c r="N36" s="33">
        <v>350</v>
      </c>
      <c r="O36" s="35" t="s">
        <v>248</v>
      </c>
      <c r="P36" s="36" t="s">
        <v>382</v>
      </c>
      <c r="Q36" s="296">
        <v>1.9838601210490907</v>
      </c>
      <c r="R36" s="297">
        <v>118000</v>
      </c>
      <c r="S36" s="295"/>
    </row>
    <row r="37" spans="1:19" s="114" customFormat="1" ht="83.25" customHeight="1" x14ac:dyDescent="0.2">
      <c r="A37" s="61" t="s">
        <v>113</v>
      </c>
      <c r="B37" s="98">
        <v>6066000</v>
      </c>
      <c r="C37" s="26">
        <v>7157880</v>
      </c>
      <c r="D37" s="35" t="s">
        <v>380</v>
      </c>
      <c r="E37" s="26">
        <v>2</v>
      </c>
      <c r="F37" s="32">
        <v>25.45</v>
      </c>
      <c r="G37" s="33">
        <v>401</v>
      </c>
      <c r="H37" s="33">
        <v>401</v>
      </c>
      <c r="I37" s="33" t="s">
        <v>302</v>
      </c>
      <c r="J37" s="202">
        <v>5.2619999999999996</v>
      </c>
      <c r="K37" s="34">
        <v>16</v>
      </c>
      <c r="L37" s="35" t="s">
        <v>248</v>
      </c>
      <c r="M37" s="35" t="s">
        <v>381</v>
      </c>
      <c r="N37" s="33">
        <v>350</v>
      </c>
      <c r="O37" s="35" t="s">
        <v>248</v>
      </c>
      <c r="P37" s="36" t="s">
        <v>383</v>
      </c>
      <c r="Q37" s="296">
        <v>1.9838601210490907</v>
      </c>
      <c r="R37" s="297">
        <v>118000</v>
      </c>
      <c r="S37" s="295"/>
    </row>
    <row r="38" spans="1:19" s="114" customFormat="1" ht="85.5" customHeight="1" x14ac:dyDescent="0.2">
      <c r="A38" s="61" t="s">
        <v>114</v>
      </c>
      <c r="B38" s="98">
        <v>6573000</v>
      </c>
      <c r="C38" s="26">
        <v>7756140</v>
      </c>
      <c r="D38" s="35" t="s">
        <v>370</v>
      </c>
      <c r="E38" s="26">
        <v>2</v>
      </c>
      <c r="F38" s="32">
        <v>32.43</v>
      </c>
      <c r="G38" s="33">
        <v>428</v>
      </c>
      <c r="H38" s="33">
        <v>428</v>
      </c>
      <c r="I38" s="33" t="s">
        <v>302</v>
      </c>
      <c r="J38" s="202">
        <v>5.2619999999999996</v>
      </c>
      <c r="K38" s="34">
        <v>20</v>
      </c>
      <c r="L38" s="35" t="s">
        <v>329</v>
      </c>
      <c r="M38" s="35" t="s">
        <v>381</v>
      </c>
      <c r="N38" s="33">
        <v>350</v>
      </c>
      <c r="O38" s="35" t="s">
        <v>329</v>
      </c>
      <c r="P38" s="36" t="s">
        <v>382</v>
      </c>
      <c r="Q38" s="296">
        <v>2.0176936209840051</v>
      </c>
      <c r="R38" s="297">
        <v>130000</v>
      </c>
      <c r="S38" s="295"/>
    </row>
    <row r="39" spans="1:19" s="114" customFormat="1" ht="81.75" customHeight="1" x14ac:dyDescent="0.2">
      <c r="A39" s="61" t="s">
        <v>115</v>
      </c>
      <c r="B39" s="98">
        <v>6573000</v>
      </c>
      <c r="C39" s="26">
        <v>7756140</v>
      </c>
      <c r="D39" s="35" t="s">
        <v>370</v>
      </c>
      <c r="E39" s="26">
        <v>2</v>
      </c>
      <c r="F39" s="32">
        <v>32.43</v>
      </c>
      <c r="G39" s="33">
        <v>428</v>
      </c>
      <c r="H39" s="33">
        <v>428</v>
      </c>
      <c r="I39" s="33" t="s">
        <v>302</v>
      </c>
      <c r="J39" s="202">
        <v>5.2619999999999996</v>
      </c>
      <c r="K39" s="34">
        <v>20</v>
      </c>
      <c r="L39" s="35" t="s">
        <v>329</v>
      </c>
      <c r="M39" s="35" t="s">
        <v>381</v>
      </c>
      <c r="N39" s="33">
        <v>350</v>
      </c>
      <c r="O39" s="35" t="s">
        <v>329</v>
      </c>
      <c r="P39" s="36" t="s">
        <v>383</v>
      </c>
      <c r="Q39" s="296">
        <v>2.0176936209840051</v>
      </c>
      <c r="R39" s="297">
        <v>130000</v>
      </c>
      <c r="S39" s="295"/>
    </row>
    <row r="40" spans="1:19" s="114" customFormat="1" ht="77.25" customHeight="1" x14ac:dyDescent="0.2">
      <c r="A40" s="61" t="s">
        <v>116</v>
      </c>
      <c r="B40" s="98">
        <v>6804000</v>
      </c>
      <c r="C40" s="26">
        <v>8028720</v>
      </c>
      <c r="D40" s="35" t="s">
        <v>384</v>
      </c>
      <c r="E40" s="26">
        <v>2</v>
      </c>
      <c r="F40" s="32">
        <v>24.8</v>
      </c>
      <c r="G40" s="33">
        <v>401</v>
      </c>
      <c r="H40" s="33">
        <v>401</v>
      </c>
      <c r="I40" s="33" t="s">
        <v>302</v>
      </c>
      <c r="J40" s="202">
        <v>5.2619999999999996</v>
      </c>
      <c r="K40" s="34">
        <v>16</v>
      </c>
      <c r="L40" s="35" t="s">
        <v>248</v>
      </c>
      <c r="M40" s="35" t="s">
        <v>381</v>
      </c>
      <c r="N40" s="33">
        <v>350</v>
      </c>
      <c r="O40" s="35" t="s">
        <v>248</v>
      </c>
      <c r="P40" s="36" t="s">
        <v>382</v>
      </c>
      <c r="Q40" s="296">
        <v>1.9784172661870656</v>
      </c>
      <c r="R40" s="297">
        <v>132000</v>
      </c>
      <c r="S40" s="295"/>
    </row>
    <row r="41" spans="1:19" s="114" customFormat="1" ht="81.75" customHeight="1" thickBot="1" x14ac:dyDescent="0.25">
      <c r="A41" s="61" t="s">
        <v>117</v>
      </c>
      <c r="B41" s="98">
        <v>6804000</v>
      </c>
      <c r="C41" s="26">
        <v>8028720</v>
      </c>
      <c r="D41" s="35" t="s">
        <v>384</v>
      </c>
      <c r="E41" s="26">
        <v>2</v>
      </c>
      <c r="F41" s="32">
        <v>24.8</v>
      </c>
      <c r="G41" s="33">
        <v>401</v>
      </c>
      <c r="H41" s="33">
        <v>401</v>
      </c>
      <c r="I41" s="33" t="s">
        <v>302</v>
      </c>
      <c r="J41" s="202">
        <v>5.2619999999999996</v>
      </c>
      <c r="K41" s="34">
        <v>15</v>
      </c>
      <c r="L41" s="35" t="s">
        <v>248</v>
      </c>
      <c r="M41" s="35" t="s">
        <v>381</v>
      </c>
      <c r="N41" s="33">
        <v>350</v>
      </c>
      <c r="O41" s="35" t="s">
        <v>248</v>
      </c>
      <c r="P41" s="36" t="s">
        <v>385</v>
      </c>
      <c r="Q41" s="296">
        <v>1.9784172661870656</v>
      </c>
      <c r="R41" s="297">
        <v>132000</v>
      </c>
      <c r="S41" s="295"/>
    </row>
    <row r="42" spans="1:19" s="23" customFormat="1" ht="20.25" customHeight="1" thickBot="1" x14ac:dyDescent="0.25">
      <c r="A42" s="327" t="s">
        <v>118</v>
      </c>
      <c r="B42" s="329"/>
      <c r="C42" s="329"/>
      <c r="D42" s="329"/>
      <c r="E42" s="329"/>
      <c r="F42" s="329"/>
      <c r="G42" s="329"/>
      <c r="H42" s="329"/>
      <c r="I42" s="329"/>
      <c r="J42" s="329"/>
      <c r="K42" s="329"/>
      <c r="L42" s="329"/>
      <c r="M42" s="329"/>
      <c r="N42" s="329"/>
      <c r="O42" s="329"/>
      <c r="P42" s="331"/>
      <c r="Q42" s="296"/>
      <c r="R42" s="297"/>
      <c r="S42" s="295"/>
    </row>
    <row r="43" spans="1:19" s="23" customFormat="1" ht="57" customHeight="1" x14ac:dyDescent="0.2">
      <c r="A43" s="207" t="s">
        <v>151</v>
      </c>
      <c r="B43" s="208">
        <v>3441000</v>
      </c>
      <c r="C43" s="209">
        <v>4060380</v>
      </c>
      <c r="D43" s="210" t="s">
        <v>246</v>
      </c>
      <c r="E43" s="209">
        <v>2</v>
      </c>
      <c r="F43" s="211">
        <v>12.55</v>
      </c>
      <c r="G43" s="212">
        <v>250</v>
      </c>
      <c r="H43" s="212">
        <v>242</v>
      </c>
      <c r="I43" s="212" t="s">
        <v>251</v>
      </c>
      <c r="J43" s="213">
        <v>4.3</v>
      </c>
      <c r="K43" s="212">
        <v>6600</v>
      </c>
      <c r="L43" s="210" t="s">
        <v>248</v>
      </c>
      <c r="M43" s="210" t="s">
        <v>415</v>
      </c>
      <c r="N43" s="212">
        <v>400</v>
      </c>
      <c r="O43" s="210" t="s">
        <v>248</v>
      </c>
      <c r="P43" s="214" t="s">
        <v>416</v>
      </c>
      <c r="Q43" s="296">
        <v>2.0160094871034744</v>
      </c>
      <c r="R43" s="297">
        <v>68000</v>
      </c>
      <c r="S43" s="295"/>
    </row>
    <row r="44" spans="1:19" s="23" customFormat="1" ht="66" customHeight="1" x14ac:dyDescent="0.2">
      <c r="A44" s="61" t="s">
        <v>152</v>
      </c>
      <c r="B44" s="98">
        <v>3456000</v>
      </c>
      <c r="C44" s="26">
        <v>4078080</v>
      </c>
      <c r="D44" s="35" t="s">
        <v>246</v>
      </c>
      <c r="E44" s="26">
        <v>2</v>
      </c>
      <c r="F44" s="32">
        <v>12.51</v>
      </c>
      <c r="G44" s="33">
        <v>250</v>
      </c>
      <c r="H44" s="33">
        <v>242</v>
      </c>
      <c r="I44" s="33" t="s">
        <v>281</v>
      </c>
      <c r="J44" s="202">
        <v>5.875</v>
      </c>
      <c r="K44" s="33">
        <v>4550</v>
      </c>
      <c r="L44" s="35" t="s">
        <v>248</v>
      </c>
      <c r="M44" s="35" t="s">
        <v>417</v>
      </c>
      <c r="N44" s="33">
        <v>300</v>
      </c>
      <c r="O44" s="35" t="s">
        <v>248</v>
      </c>
      <c r="P44" s="36" t="s">
        <v>418</v>
      </c>
      <c r="Q44" s="296">
        <v>2.0070838252656387</v>
      </c>
      <c r="R44" s="297">
        <v>68000</v>
      </c>
      <c r="S44" s="295"/>
    </row>
    <row r="45" spans="1:19" s="23" customFormat="1" ht="57" customHeight="1" x14ac:dyDescent="0.2">
      <c r="A45" s="61" t="s">
        <v>210</v>
      </c>
      <c r="B45" s="98">
        <v>4677000</v>
      </c>
      <c r="C45" s="26">
        <v>5518860</v>
      </c>
      <c r="D45" s="35" t="s">
        <v>295</v>
      </c>
      <c r="E45" s="26">
        <v>2</v>
      </c>
      <c r="F45" s="32">
        <v>16.8</v>
      </c>
      <c r="G45" s="33">
        <v>401</v>
      </c>
      <c r="H45" s="33">
        <v>401</v>
      </c>
      <c r="I45" s="33" t="s">
        <v>302</v>
      </c>
      <c r="J45" s="202">
        <v>3.7</v>
      </c>
      <c r="K45" s="33">
        <v>7500</v>
      </c>
      <c r="L45" s="35">
        <v>1</v>
      </c>
      <c r="M45" s="35" t="s">
        <v>303</v>
      </c>
      <c r="N45" s="33">
        <v>450</v>
      </c>
      <c r="O45" s="35" t="s">
        <v>276</v>
      </c>
      <c r="P45" s="40" t="s">
        <v>464</v>
      </c>
      <c r="Q45" s="296">
        <v>2.3637557452396578</v>
      </c>
      <c r="R45" s="297">
        <v>108000</v>
      </c>
      <c r="S45" s="295" t="s">
        <v>240</v>
      </c>
    </row>
    <row r="46" spans="1:19" s="23" customFormat="1" ht="63.75" x14ac:dyDescent="0.2">
      <c r="A46" s="61" t="s">
        <v>211</v>
      </c>
      <c r="B46" s="98">
        <v>4599000</v>
      </c>
      <c r="C46" s="26">
        <v>5426820</v>
      </c>
      <c r="D46" s="35" t="s">
        <v>334</v>
      </c>
      <c r="E46" s="26">
        <v>2</v>
      </c>
      <c r="F46" s="32">
        <v>16.77</v>
      </c>
      <c r="G46" s="33">
        <v>401</v>
      </c>
      <c r="H46" s="33">
        <v>401</v>
      </c>
      <c r="I46" s="33" t="s">
        <v>247</v>
      </c>
      <c r="J46" s="202">
        <v>3.077</v>
      </c>
      <c r="K46" s="33">
        <v>7790</v>
      </c>
      <c r="L46" s="35">
        <v>1</v>
      </c>
      <c r="M46" s="35" t="s">
        <v>465</v>
      </c>
      <c r="N46" s="33">
        <v>450</v>
      </c>
      <c r="O46" s="35" t="s">
        <v>276</v>
      </c>
      <c r="P46" s="36" t="s">
        <v>466</v>
      </c>
      <c r="Q46" s="296">
        <v>1.996007984031948</v>
      </c>
      <c r="R46" s="297">
        <v>90000</v>
      </c>
      <c r="S46" s="295"/>
    </row>
    <row r="47" spans="1:19" s="23" customFormat="1" ht="57.75" customHeight="1" thickBot="1" x14ac:dyDescent="0.25">
      <c r="A47" s="215" t="s">
        <v>220</v>
      </c>
      <c r="B47" s="216">
        <v>5597000</v>
      </c>
      <c r="C47" s="142">
        <v>6604460</v>
      </c>
      <c r="D47" s="217" t="s">
        <v>380</v>
      </c>
      <c r="E47" s="142">
        <v>2</v>
      </c>
      <c r="F47" s="143">
        <v>29.6</v>
      </c>
      <c r="G47" s="144">
        <v>428</v>
      </c>
      <c r="H47" s="144">
        <v>428</v>
      </c>
      <c r="I47" s="144" t="s">
        <v>302</v>
      </c>
      <c r="J47" s="218">
        <v>5.2619999999999996</v>
      </c>
      <c r="K47" s="144">
        <v>7400</v>
      </c>
      <c r="L47" s="217">
        <v>1</v>
      </c>
      <c r="M47" s="217" t="s">
        <v>381</v>
      </c>
      <c r="N47" s="144">
        <v>500</v>
      </c>
      <c r="O47" s="217" t="s">
        <v>276</v>
      </c>
      <c r="P47" s="219" t="s">
        <v>477</v>
      </c>
      <c r="Q47" s="296">
        <v>2.0047384727537718</v>
      </c>
      <c r="R47" s="297">
        <v>110000</v>
      </c>
      <c r="S47" s="295"/>
    </row>
    <row r="48" spans="1:19" s="88" customFormat="1" x14ac:dyDescent="0.2">
      <c r="A48" s="220" t="s">
        <v>255</v>
      </c>
      <c r="B48" s="221"/>
      <c r="C48" s="222"/>
      <c r="D48" s="223"/>
      <c r="E48" s="222"/>
      <c r="F48" s="224"/>
      <c r="G48" s="225"/>
      <c r="H48" s="225"/>
      <c r="I48" s="225"/>
      <c r="J48" s="226"/>
      <c r="K48" s="225"/>
      <c r="L48" s="223"/>
      <c r="M48" s="223"/>
      <c r="N48" s="225"/>
      <c r="O48" s="223"/>
      <c r="P48" s="227"/>
      <c r="S48" s="228"/>
    </row>
    <row r="49" spans="1:19" ht="16.5" customHeight="1" x14ac:dyDescent="0.2">
      <c r="A49" s="156" t="s">
        <v>256</v>
      </c>
      <c r="P49" s="157"/>
    </row>
    <row r="50" spans="1:19" x14ac:dyDescent="0.2">
      <c r="A50" s="156"/>
      <c r="P50" s="157"/>
    </row>
    <row r="51" spans="1:19" ht="12.75" customHeight="1" x14ac:dyDescent="0.2"/>
    <row r="52" spans="1:19" customFormat="1" ht="18.75" x14ac:dyDescent="0.3">
      <c r="A52" s="158" t="s">
        <v>223</v>
      </c>
      <c r="B52" s="159"/>
      <c r="C52" s="159"/>
      <c r="D52" s="159"/>
      <c r="E52" s="159"/>
      <c r="F52" s="163"/>
      <c r="G52" s="159"/>
      <c r="H52" s="159"/>
      <c r="I52" s="164"/>
      <c r="J52" s="160"/>
      <c r="K52" s="165"/>
      <c r="L52" s="9"/>
      <c r="M52" s="9"/>
      <c r="N52" s="9"/>
      <c r="O52" s="9"/>
      <c r="P52" s="166"/>
      <c r="S52" s="229"/>
    </row>
    <row r="53" spans="1:19" customFormat="1" ht="15.75" customHeight="1" x14ac:dyDescent="0.3">
      <c r="A53" s="167" t="s">
        <v>224</v>
      </c>
      <c r="B53" s="159"/>
      <c r="C53" s="159"/>
      <c r="D53" s="159"/>
      <c r="E53" s="159"/>
      <c r="F53" s="163"/>
      <c r="G53" s="159"/>
      <c r="H53" s="159"/>
      <c r="I53" s="164"/>
      <c r="J53" s="160"/>
      <c r="K53" s="165"/>
      <c r="L53" s="9"/>
      <c r="M53" s="9"/>
      <c r="N53" s="9"/>
      <c r="O53" s="9"/>
      <c r="P53" s="166"/>
      <c r="S53" s="229"/>
    </row>
    <row r="54" spans="1:19" customFormat="1" ht="18.75" x14ac:dyDescent="0.3">
      <c r="A54" s="168" t="s">
        <v>225</v>
      </c>
      <c r="B54" s="159"/>
      <c r="C54" s="159"/>
      <c r="D54" s="159"/>
      <c r="E54" s="159"/>
      <c r="F54" s="163"/>
      <c r="G54" s="159"/>
      <c r="H54" s="159"/>
      <c r="I54" s="164"/>
      <c r="J54" s="160"/>
      <c r="K54" s="169"/>
      <c r="L54" s="9"/>
      <c r="M54" s="9"/>
      <c r="N54" s="9"/>
      <c r="O54" s="9"/>
      <c r="P54" s="2" t="s">
        <v>226</v>
      </c>
      <c r="S54" s="229"/>
    </row>
    <row r="57" spans="1:19" x14ac:dyDescent="0.2">
      <c r="B57"/>
      <c r="C57"/>
    </row>
  </sheetData>
  <autoFilter ref="A11:V49"/>
  <mergeCells count="22">
    <mergeCell ref="Q10:R10"/>
    <mergeCell ref="A12:P12"/>
    <mergeCell ref="A14:P14"/>
    <mergeCell ref="A31:P31"/>
    <mergeCell ref="A33:P33"/>
    <mergeCell ref="A42:P42"/>
    <mergeCell ref="K10:K11"/>
    <mergeCell ref="L10:L11"/>
    <mergeCell ref="M10:M11"/>
    <mergeCell ref="N10:N11"/>
    <mergeCell ref="O10:O11"/>
    <mergeCell ref="P10:P11"/>
    <mergeCell ref="A7:P7"/>
    <mergeCell ref="A8:P8"/>
    <mergeCell ref="A10:A11"/>
    <mergeCell ref="B10:C10"/>
    <mergeCell ref="D10:D11"/>
    <mergeCell ref="E10:E11"/>
    <mergeCell ref="F10:F11"/>
    <mergeCell ref="G10:H10"/>
    <mergeCell ref="I10:I11"/>
    <mergeCell ref="J10:J11"/>
  </mergeCells>
  <printOptions horizontalCentered="1"/>
  <pageMargins left="0.19685039370078741" right="0.19685039370078741" top="0.19685039370078741" bottom="0.19685039370078741" header="0.19685039370078741" footer="0.11811023622047245"/>
  <pageSetup paperSize="9" scale="82"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view="pageBreakPreview" topLeftCell="A7" workbookViewId="0">
      <selection activeCell="M24" sqref="M24"/>
    </sheetView>
  </sheetViews>
  <sheetFormatPr defaultRowHeight="12.75" x14ac:dyDescent="0.2"/>
  <cols>
    <col min="1" max="1" width="19.42578125" style="230" customWidth="1"/>
    <col min="2" max="3" width="11.5703125" style="230" customWidth="1"/>
    <col min="4" max="5" width="4.42578125" style="230" customWidth="1"/>
    <col min="6" max="6" width="5.85546875" style="230" customWidth="1"/>
    <col min="7" max="7" width="5.42578125" style="230" customWidth="1"/>
    <col min="8" max="8" width="5.7109375" style="230" customWidth="1"/>
    <col min="9" max="9" width="9.85546875" style="230" customWidth="1"/>
    <col min="10" max="10" width="5.7109375" style="230" customWidth="1"/>
    <col min="11" max="11" width="8.28515625" style="230" hidden="1" customWidth="1"/>
    <col min="12" max="12" width="4.5703125" style="230" customWidth="1"/>
    <col min="13" max="13" width="10.85546875" style="230" customWidth="1"/>
    <col min="14" max="14" width="7.140625" style="230" customWidth="1"/>
    <col min="15" max="15" width="10.42578125" style="283" customWidth="1"/>
    <col min="16" max="16" width="78.42578125" style="230" customWidth="1"/>
    <col min="17" max="17" width="9.28515625" style="230" bestFit="1" customWidth="1"/>
    <col min="18" max="18" width="5.7109375" style="230" customWidth="1"/>
    <col min="19" max="16384" width="9.140625" style="230"/>
  </cols>
  <sheetData>
    <row r="1" spans="1:20" ht="18.75" x14ac:dyDescent="0.3">
      <c r="M1" s="231" t="s">
        <v>227</v>
      </c>
      <c r="N1" s="232"/>
      <c r="O1" s="232"/>
      <c r="P1" s="233"/>
    </row>
    <row r="2" spans="1:20" ht="18.75" x14ac:dyDescent="0.3">
      <c r="M2" s="231" t="s">
        <v>257</v>
      </c>
      <c r="N2" s="232"/>
      <c r="O2" s="232"/>
      <c r="P2" s="233"/>
    </row>
    <row r="3" spans="1:20" ht="18.75" x14ac:dyDescent="0.3">
      <c r="M3" s="231" t="s">
        <v>258</v>
      </c>
      <c r="N3" s="232"/>
      <c r="O3" s="232"/>
      <c r="P3" s="233"/>
    </row>
    <row r="4" spans="1:20" ht="18.75" x14ac:dyDescent="0.3">
      <c r="M4" s="231" t="s">
        <v>259</v>
      </c>
      <c r="N4" s="232"/>
      <c r="O4" s="232"/>
      <c r="P4" s="233"/>
    </row>
    <row r="5" spans="1:20" ht="18.75" x14ac:dyDescent="0.3">
      <c r="M5" s="231" t="s">
        <v>260</v>
      </c>
      <c r="N5" s="232"/>
      <c r="O5" s="232"/>
      <c r="P5" s="233"/>
    </row>
    <row r="6" spans="1:20" ht="19.5" x14ac:dyDescent="0.3">
      <c r="O6" s="234"/>
      <c r="P6" s="235"/>
    </row>
    <row r="7" spans="1:20" ht="18.75" x14ac:dyDescent="0.3">
      <c r="A7" s="361" t="s">
        <v>261</v>
      </c>
      <c r="B7" s="361"/>
      <c r="C7" s="361"/>
      <c r="D7" s="361"/>
      <c r="E7" s="361"/>
      <c r="F7" s="361"/>
      <c r="G7" s="361"/>
      <c r="H7" s="361"/>
      <c r="I7" s="361"/>
      <c r="J7" s="361"/>
      <c r="K7" s="361"/>
      <c r="L7" s="361"/>
      <c r="M7" s="361"/>
      <c r="N7" s="361"/>
      <c r="O7" s="361"/>
      <c r="P7" s="361"/>
    </row>
    <row r="8" spans="1:20" ht="15.75" x14ac:dyDescent="0.25">
      <c r="A8" s="362" t="s">
        <v>262</v>
      </c>
      <c r="B8" s="362"/>
      <c r="C8" s="362"/>
      <c r="D8" s="362"/>
      <c r="E8" s="362"/>
      <c r="F8" s="362"/>
      <c r="G8" s="362"/>
      <c r="H8" s="362"/>
      <c r="I8" s="362"/>
      <c r="J8" s="362"/>
      <c r="K8" s="362"/>
      <c r="L8" s="362"/>
      <c r="M8" s="362"/>
      <c r="N8" s="362"/>
      <c r="O8" s="362"/>
      <c r="P8" s="362"/>
    </row>
    <row r="9" spans="1:20" ht="15.75" x14ac:dyDescent="0.25">
      <c r="A9" s="363" t="s">
        <v>263</v>
      </c>
      <c r="B9" s="363"/>
      <c r="C9" s="363"/>
      <c r="D9" s="363"/>
      <c r="E9" s="363"/>
      <c r="F9" s="363"/>
      <c r="G9" s="363"/>
      <c r="H9" s="363"/>
      <c r="I9" s="363"/>
      <c r="J9" s="363"/>
      <c r="K9" s="363"/>
      <c r="L9" s="363"/>
      <c r="M9" s="363"/>
      <c r="N9" s="363"/>
      <c r="O9" s="363"/>
      <c r="P9" s="363"/>
    </row>
    <row r="10" spans="1:20" ht="15.75" x14ac:dyDescent="0.25">
      <c r="A10" s="236"/>
      <c r="B10" s="236"/>
      <c r="C10" s="236"/>
      <c r="D10" s="236"/>
      <c r="E10" s="236"/>
      <c r="F10" s="236"/>
      <c r="G10" s="236"/>
      <c r="H10" s="236"/>
      <c r="I10" s="236"/>
      <c r="J10" s="236"/>
      <c r="K10" s="236"/>
      <c r="L10" s="236"/>
      <c r="M10" s="236"/>
      <c r="N10" s="236"/>
      <c r="O10" s="236"/>
      <c r="P10" s="236"/>
    </row>
    <row r="11" spans="1:20" ht="16.5" thickBot="1" x14ac:dyDescent="0.3">
      <c r="A11" s="364" t="s">
        <v>479</v>
      </c>
      <c r="B11" s="364"/>
      <c r="C11" s="364"/>
      <c r="D11" s="364"/>
      <c r="E11" s="364"/>
      <c r="F11" s="364"/>
      <c r="G11" s="364"/>
      <c r="H11" s="364"/>
      <c r="I11" s="364"/>
      <c r="J11" s="364"/>
      <c r="K11" s="364"/>
      <c r="L11" s="364"/>
      <c r="M11" s="364"/>
      <c r="N11" s="364"/>
      <c r="O11" s="364"/>
      <c r="P11" s="364"/>
    </row>
    <row r="12" spans="1:20" s="238" customFormat="1" ht="33.75" customHeight="1" thickBot="1" x14ac:dyDescent="0.25">
      <c r="A12" s="365" t="s">
        <v>3</v>
      </c>
      <c r="B12" s="367" t="s">
        <v>264</v>
      </c>
      <c r="C12" s="368"/>
      <c r="D12" s="369" t="s">
        <v>7</v>
      </c>
      <c r="E12" s="369" t="s">
        <v>8</v>
      </c>
      <c r="F12" s="369" t="s">
        <v>9</v>
      </c>
      <c r="G12" s="371" t="s">
        <v>10</v>
      </c>
      <c r="H12" s="372"/>
      <c r="I12" s="369" t="s">
        <v>11</v>
      </c>
      <c r="J12" s="369" t="s">
        <v>265</v>
      </c>
      <c r="K12" s="381" t="s">
        <v>13</v>
      </c>
      <c r="L12" s="369" t="s">
        <v>266</v>
      </c>
      <c r="M12" s="369" t="s">
        <v>15</v>
      </c>
      <c r="N12" s="369" t="s">
        <v>16</v>
      </c>
      <c r="O12" s="373" t="s">
        <v>17</v>
      </c>
      <c r="P12" s="375" t="s">
        <v>18</v>
      </c>
      <c r="Q12" s="237"/>
      <c r="R12" s="237"/>
      <c r="S12" s="237"/>
      <c r="T12" s="237"/>
    </row>
    <row r="13" spans="1:20" s="238" customFormat="1" ht="52.5" customHeight="1" thickBot="1" x14ac:dyDescent="0.25">
      <c r="A13" s="366"/>
      <c r="B13" s="239" t="s">
        <v>236</v>
      </c>
      <c r="C13" s="239" t="s">
        <v>237</v>
      </c>
      <c r="D13" s="370"/>
      <c r="E13" s="370"/>
      <c r="F13" s="370"/>
      <c r="G13" s="240" t="s">
        <v>25</v>
      </c>
      <c r="H13" s="240" t="s">
        <v>26</v>
      </c>
      <c r="I13" s="370"/>
      <c r="J13" s="370"/>
      <c r="K13" s="382"/>
      <c r="L13" s="370"/>
      <c r="M13" s="370"/>
      <c r="N13" s="370"/>
      <c r="O13" s="374"/>
      <c r="P13" s="376"/>
      <c r="Q13" s="237"/>
      <c r="R13" s="237"/>
      <c r="S13" s="237"/>
      <c r="T13" s="237"/>
    </row>
    <row r="14" spans="1:20" s="242" customFormat="1" ht="17.25" customHeight="1" thickBot="1" x14ac:dyDescent="0.25">
      <c r="A14" s="377" t="s">
        <v>480</v>
      </c>
      <c r="B14" s="378">
        <v>0</v>
      </c>
      <c r="C14" s="378">
        <v>0</v>
      </c>
      <c r="D14" s="378"/>
      <c r="E14" s="378"/>
      <c r="F14" s="378"/>
      <c r="G14" s="378"/>
      <c r="H14" s="378"/>
      <c r="I14" s="378"/>
      <c r="J14" s="378"/>
      <c r="K14" s="378"/>
      <c r="L14" s="378"/>
      <c r="M14" s="378"/>
      <c r="N14" s="378"/>
      <c r="O14" s="378"/>
      <c r="P14" s="379"/>
      <c r="Q14" s="241"/>
      <c r="R14" s="241"/>
      <c r="S14" s="241"/>
      <c r="T14" s="241"/>
    </row>
    <row r="15" spans="1:20" s="242" customFormat="1" ht="51.75" thickBot="1" x14ac:dyDescent="0.25">
      <c r="A15" s="243" t="s">
        <v>56</v>
      </c>
      <c r="B15" s="244">
        <v>3941000</v>
      </c>
      <c r="C15" s="244">
        <v>4650380</v>
      </c>
      <c r="D15" s="245" t="s">
        <v>246</v>
      </c>
      <c r="E15" s="245">
        <v>2</v>
      </c>
      <c r="F15" s="246">
        <v>10.82</v>
      </c>
      <c r="G15" s="245">
        <v>401</v>
      </c>
      <c r="H15" s="245">
        <v>401</v>
      </c>
      <c r="I15" s="245" t="s">
        <v>247</v>
      </c>
      <c r="J15" s="245">
        <v>3.077</v>
      </c>
      <c r="K15" s="245" t="s">
        <v>248</v>
      </c>
      <c r="L15" s="245">
        <v>1</v>
      </c>
      <c r="M15" s="245" t="s">
        <v>249</v>
      </c>
      <c r="N15" s="245">
        <v>760</v>
      </c>
      <c r="O15" s="245">
        <v>1150</v>
      </c>
      <c r="P15" s="247" t="s">
        <v>250</v>
      </c>
      <c r="Q15" s="241"/>
      <c r="R15" s="241"/>
      <c r="S15" s="241"/>
      <c r="T15" s="241"/>
    </row>
    <row r="16" spans="1:20" s="242" customFormat="1" ht="15.75" customHeight="1" x14ac:dyDescent="0.2">
      <c r="A16" s="248" t="s">
        <v>267</v>
      </c>
      <c r="B16" s="249"/>
      <c r="C16" s="249"/>
      <c r="D16" s="250"/>
      <c r="E16" s="250"/>
      <c r="F16" s="251"/>
      <c r="G16" s="250"/>
      <c r="H16" s="250"/>
      <c r="I16" s="250"/>
      <c r="J16" s="250"/>
      <c r="K16" s="250"/>
      <c r="L16" s="250"/>
      <c r="M16" s="250"/>
      <c r="N16" s="250"/>
      <c r="O16" s="250"/>
      <c r="P16" s="252"/>
      <c r="Q16" s="241"/>
      <c r="R16" s="241"/>
      <c r="S16" s="241"/>
      <c r="T16" s="241"/>
    </row>
    <row r="17" spans="1:25" s="242" customFormat="1" ht="107.25" customHeight="1" x14ac:dyDescent="0.2">
      <c r="A17" s="380" t="s">
        <v>268</v>
      </c>
      <c r="B17" s="380"/>
      <c r="C17" s="380"/>
      <c r="D17" s="380"/>
      <c r="E17" s="380"/>
      <c r="F17" s="380"/>
      <c r="G17" s="380"/>
      <c r="H17" s="380"/>
      <c r="I17" s="380"/>
      <c r="J17" s="380"/>
      <c r="K17" s="380"/>
      <c r="L17" s="380"/>
      <c r="M17" s="380"/>
      <c r="N17" s="380"/>
      <c r="O17" s="380"/>
      <c r="P17" s="380"/>
      <c r="Q17" s="241"/>
      <c r="R17" s="241"/>
      <c r="S17" s="241"/>
      <c r="T17" s="241"/>
    </row>
    <row r="18" spans="1:25" s="242" customFormat="1" ht="23.25" customHeight="1" x14ac:dyDescent="0.2">
      <c r="A18" s="253"/>
      <c r="B18" s="254"/>
      <c r="C18" s="254"/>
      <c r="D18" s="255"/>
      <c r="E18" s="255"/>
      <c r="F18" s="256"/>
      <c r="G18" s="255"/>
      <c r="H18" s="255"/>
      <c r="I18" s="255"/>
      <c r="J18" s="255"/>
      <c r="K18" s="255"/>
      <c r="L18" s="255"/>
      <c r="M18" s="255"/>
      <c r="N18" s="255"/>
      <c r="O18" s="255"/>
      <c r="P18" s="257"/>
      <c r="Q18" s="241"/>
      <c r="R18" s="241"/>
      <c r="S18" s="241"/>
      <c r="T18" s="241"/>
    </row>
    <row r="19" spans="1:25" s="242" customFormat="1" ht="27.75" customHeight="1" x14ac:dyDescent="0.3">
      <c r="A19" s="258" t="s">
        <v>223</v>
      </c>
      <c r="B19" s="254"/>
      <c r="C19" s="259"/>
      <c r="D19" s="255"/>
      <c r="E19" s="255"/>
      <c r="F19" s="256"/>
      <c r="G19" s="255"/>
      <c r="H19" s="255"/>
      <c r="I19" s="255"/>
      <c r="J19" s="255"/>
      <c r="K19" s="260"/>
      <c r="L19" s="255"/>
      <c r="M19" s="255"/>
      <c r="N19" s="255"/>
      <c r="O19" s="255"/>
      <c r="P19" s="257"/>
      <c r="Q19" s="241"/>
      <c r="R19" s="241"/>
      <c r="S19" s="241"/>
      <c r="T19" s="241"/>
    </row>
    <row r="20" spans="1:25" ht="18.75" x14ac:dyDescent="0.3">
      <c r="A20" s="258" t="s">
        <v>225</v>
      </c>
      <c r="B20" s="258"/>
      <c r="C20" s="258"/>
      <c r="D20" s="258"/>
      <c r="E20" s="258"/>
      <c r="F20" s="258"/>
      <c r="G20" s="258"/>
      <c r="H20" s="258"/>
      <c r="I20" s="258"/>
      <c r="J20" s="258"/>
      <c r="K20" s="258"/>
      <c r="L20" s="258"/>
      <c r="M20" s="258"/>
      <c r="N20" s="261"/>
      <c r="O20" s="261"/>
      <c r="P20" s="262" t="s">
        <v>226</v>
      </c>
      <c r="Q20" s="261"/>
      <c r="R20" s="261"/>
      <c r="S20" s="261"/>
      <c r="T20" s="261"/>
      <c r="U20" s="261"/>
      <c r="V20" s="261"/>
      <c r="W20" s="261"/>
      <c r="X20" s="261"/>
      <c r="Y20" s="261"/>
    </row>
    <row r="21" spans="1:25" ht="18" customHeight="1" x14ac:dyDescent="0.3">
      <c r="A21" s="263"/>
      <c r="B21" s="264"/>
      <c r="C21" s="261"/>
      <c r="D21" s="261"/>
      <c r="E21" s="261"/>
      <c r="F21" s="261"/>
      <c r="G21" s="261"/>
      <c r="H21" s="261"/>
      <c r="I21" s="261"/>
      <c r="J21" s="261"/>
      <c r="K21" s="261"/>
      <c r="L21" s="261"/>
      <c r="M21" s="261"/>
      <c r="N21" s="261"/>
      <c r="O21" s="261"/>
      <c r="P21" s="264"/>
      <c r="Q21" s="261"/>
      <c r="R21" s="261"/>
      <c r="S21" s="261"/>
      <c r="T21" s="261"/>
      <c r="U21" s="261"/>
      <c r="V21" s="261"/>
      <c r="W21" s="261"/>
      <c r="X21" s="261"/>
      <c r="Y21" s="261"/>
    </row>
    <row r="22" spans="1:25" ht="19.5" x14ac:dyDescent="0.3">
      <c r="A22" s="258" t="s">
        <v>269</v>
      </c>
      <c r="B22" s="265"/>
      <c r="C22" s="266"/>
      <c r="D22" s="266"/>
      <c r="E22" s="266"/>
      <c r="F22" s="266"/>
      <c r="G22" s="266"/>
      <c r="H22" s="266"/>
      <c r="I22" s="266"/>
      <c r="J22" s="266"/>
      <c r="K22" s="266"/>
      <c r="L22" s="266"/>
      <c r="M22" s="266"/>
      <c r="N22" s="266"/>
      <c r="O22" s="234"/>
      <c r="P22" s="267"/>
    </row>
    <row r="23" spans="1:25" ht="19.5" x14ac:dyDescent="0.3">
      <c r="A23" s="258"/>
      <c r="B23" s="265"/>
      <c r="C23" s="266"/>
      <c r="D23" s="266"/>
      <c r="E23" s="266"/>
      <c r="F23" s="266"/>
      <c r="G23" s="266"/>
      <c r="H23" s="266"/>
      <c r="I23" s="266"/>
      <c r="J23" s="266"/>
      <c r="K23" s="266"/>
      <c r="L23" s="266"/>
      <c r="M23" s="266"/>
      <c r="N23" s="266"/>
      <c r="O23" s="234"/>
      <c r="P23" s="267"/>
    </row>
    <row r="24" spans="1:25" ht="19.5" x14ac:dyDescent="0.3">
      <c r="A24" s="268" t="s">
        <v>270</v>
      </c>
      <c r="B24" s="268"/>
      <c r="C24" s="269"/>
      <c r="D24" s="270"/>
      <c r="E24" s="270"/>
      <c r="F24" s="270"/>
      <c r="G24" s="270"/>
      <c r="H24" s="270"/>
      <c r="I24" s="270"/>
      <c r="J24" s="270"/>
      <c r="K24" s="271"/>
      <c r="L24" s="270"/>
      <c r="M24" s="270"/>
      <c r="N24" s="270"/>
      <c r="O24" s="272"/>
      <c r="P24" s="273" t="s">
        <v>271</v>
      </c>
      <c r="Q24" s="273"/>
    </row>
    <row r="25" spans="1:25" ht="47.25" customHeight="1" x14ac:dyDescent="0.3">
      <c r="A25" s="258"/>
      <c r="B25" s="265"/>
      <c r="C25" s="266"/>
      <c r="D25" s="266"/>
      <c r="E25" s="266"/>
      <c r="F25" s="266"/>
      <c r="G25" s="266"/>
      <c r="H25" s="266"/>
      <c r="I25" s="266"/>
      <c r="J25" s="266"/>
      <c r="K25" s="266"/>
      <c r="L25" s="266"/>
      <c r="M25" s="266"/>
      <c r="N25" s="266"/>
      <c r="O25" s="234"/>
      <c r="P25" s="267"/>
    </row>
    <row r="26" spans="1:25" ht="19.5" x14ac:dyDescent="0.3">
      <c r="A26" s="258" t="s">
        <v>272</v>
      </c>
      <c r="B26" s="265"/>
      <c r="C26" s="266"/>
      <c r="D26" s="266"/>
      <c r="E26" s="266"/>
      <c r="F26" s="266"/>
      <c r="G26" s="266"/>
      <c r="H26" s="266"/>
      <c r="I26" s="266"/>
      <c r="J26" s="266"/>
      <c r="K26" s="274"/>
      <c r="L26" s="266"/>
      <c r="M26" s="266"/>
      <c r="N26" s="266"/>
      <c r="O26" s="234"/>
      <c r="P26" s="262" t="s">
        <v>273</v>
      </c>
    </row>
    <row r="27" spans="1:25" ht="19.5" x14ac:dyDescent="0.3">
      <c r="B27" s="275"/>
      <c r="C27" s="266"/>
      <c r="D27" s="266"/>
      <c r="E27" s="266"/>
      <c r="F27" s="266"/>
      <c r="G27" s="266"/>
      <c r="H27" s="266"/>
      <c r="I27" s="266"/>
      <c r="J27" s="266"/>
      <c r="K27" s="266"/>
      <c r="L27" s="266"/>
      <c r="M27" s="266"/>
      <c r="N27" s="266"/>
      <c r="O27" s="234"/>
      <c r="P27" s="267"/>
    </row>
    <row r="28" spans="1:25" ht="19.5" x14ac:dyDescent="0.3">
      <c r="B28" s="275"/>
      <c r="C28" s="266"/>
      <c r="D28" s="266"/>
      <c r="E28" s="266"/>
      <c r="F28" s="266"/>
      <c r="G28" s="266"/>
      <c r="H28" s="266"/>
      <c r="I28" s="266"/>
      <c r="J28" s="266"/>
      <c r="K28" s="266"/>
      <c r="L28" s="266"/>
      <c r="M28" s="266"/>
      <c r="N28" s="266"/>
      <c r="O28" s="234"/>
      <c r="P28" s="267"/>
    </row>
    <row r="29" spans="1:25" ht="19.5" x14ac:dyDescent="0.3">
      <c r="B29" s="276"/>
      <c r="C29" s="277"/>
      <c r="D29" s="266"/>
      <c r="E29" s="266"/>
      <c r="F29" s="266"/>
      <c r="G29" s="266"/>
      <c r="H29" s="266"/>
      <c r="I29" s="266"/>
      <c r="J29" s="266"/>
      <c r="K29" s="266"/>
      <c r="L29" s="266"/>
      <c r="M29" s="266"/>
      <c r="N29" s="266"/>
      <c r="O29" s="278"/>
      <c r="P29" s="279"/>
    </row>
    <row r="30" spans="1:25" ht="19.5" x14ac:dyDescent="0.3">
      <c r="B30" s="280"/>
      <c r="C30" s="277"/>
      <c r="D30" s="266"/>
      <c r="E30" s="266"/>
      <c r="F30" s="266"/>
      <c r="G30" s="266"/>
      <c r="H30" s="266"/>
      <c r="I30" s="266"/>
      <c r="J30" s="266"/>
      <c r="K30" s="266"/>
      <c r="L30" s="266"/>
      <c r="M30" s="266"/>
      <c r="N30" s="266"/>
      <c r="O30" s="234"/>
      <c r="P30" s="281"/>
    </row>
    <row r="31" spans="1:25" x14ac:dyDescent="0.2">
      <c r="B31" s="282"/>
      <c r="C31" s="282"/>
    </row>
  </sheetData>
  <mergeCells count="20">
    <mergeCell ref="A14:P14"/>
    <mergeCell ref="A17:P17"/>
    <mergeCell ref="I12:I13"/>
    <mergeCell ref="J12:J13"/>
    <mergeCell ref="K12:K13"/>
    <mergeCell ref="L12:L13"/>
    <mergeCell ref="M12:M13"/>
    <mergeCell ref="N12:N13"/>
    <mergeCell ref="A7:P7"/>
    <mergeCell ref="A8:P8"/>
    <mergeCell ref="A9:P9"/>
    <mergeCell ref="A11:P11"/>
    <mergeCell ref="A12:A13"/>
    <mergeCell ref="B12:C12"/>
    <mergeCell ref="D12:D13"/>
    <mergeCell ref="E12:E13"/>
    <mergeCell ref="F12:F13"/>
    <mergeCell ref="G12:H12"/>
    <mergeCell ref="O12:O13"/>
    <mergeCell ref="P12:P13"/>
  </mergeCells>
  <printOptions horizontalCentered="1"/>
  <pageMargins left="0.31496062992125984" right="0.23622047244094491" top="0.27559055118110237" bottom="0.19685039370078741" header="0.11811023622047245" footer="0.11811023622047245"/>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ДИНАМИКА(окт, нояб)</vt:lpstr>
      <vt:lpstr>ПРЕЙСКУРАНТ СМР Е-5</vt:lpstr>
      <vt:lpstr>ПРЕЙСКУРАНТ НМР</vt:lpstr>
      <vt:lpstr>ДОП 58</vt:lpstr>
      <vt:lpstr>'ДИНАМИКА(окт, нояб)'!Заголовки_для_печати</vt:lpstr>
      <vt:lpstr>'ДОП 58'!Заголовки_для_печати</vt:lpstr>
      <vt:lpstr>'ПРЕЙСКУРАНТ НМР'!Заголовки_для_печати</vt:lpstr>
      <vt:lpstr>'ПРЕЙСКУРАНТ СМР Е-5'!Заголовки_для_печати</vt:lpstr>
      <vt:lpstr>'ДИНАМИКА(окт, нояб)'!Область_печати</vt:lpstr>
      <vt:lpstr>'ДОП 58'!Область_печати</vt:lpstr>
      <vt:lpstr>'ПРЕЙСКУРАНТ НМР'!Область_печати</vt:lpstr>
      <vt:lpstr>'ПРЕЙСКУРАНТ СМР Е-5'!Область_печати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Яковцева Ольга Анатольевна</dc:creator>
  <cp:lastModifiedBy>user</cp:lastModifiedBy>
  <cp:lastPrinted>2018-09-26T04:56:56Z</cp:lastPrinted>
  <dcterms:created xsi:type="dcterms:W3CDTF">2018-09-18T13:14:33Z</dcterms:created>
  <dcterms:modified xsi:type="dcterms:W3CDTF">2018-12-11T07:45:49Z</dcterms:modified>
</cp:coreProperties>
</file>